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13 заседание 28 созыва Бюджет на 2021г\"/>
    </mc:Choice>
  </mc:AlternateContent>
  <bookViews>
    <workbookView xWindow="240" yWindow="585" windowWidth="15480" windowHeight="11640"/>
  </bookViews>
  <sheets>
    <sheet name="Sheet1" sheetId="1" r:id="rId1"/>
  </sheets>
  <definedNames>
    <definedName name="_xlnm.Print_Area" localSheetId="0">Sheet1!$A$1:$H$58</definedName>
  </definedNames>
  <calcPr calcId="152511"/>
</workbook>
</file>

<file path=xl/calcChain.xml><?xml version="1.0" encoding="utf-8"?>
<calcChain xmlns="http://schemas.openxmlformats.org/spreadsheetml/2006/main">
  <c r="H57" i="1" l="1"/>
  <c r="H55" i="1"/>
  <c r="H52" i="1"/>
  <c r="H49" i="1"/>
  <c r="H47" i="1"/>
  <c r="H43" i="1"/>
  <c r="H41" i="1"/>
  <c r="H36" i="1"/>
  <c r="H35" i="1" s="1"/>
  <c r="H34" i="1" s="1"/>
  <c r="H32" i="1"/>
  <c r="H30" i="1"/>
  <c r="H28" i="1"/>
  <c r="H27" i="1"/>
  <c r="H26" i="1" s="1"/>
  <c r="H24" i="1"/>
  <c r="H23" i="1"/>
  <c r="H22" i="1" s="1"/>
  <c r="H20" i="1"/>
  <c r="H19" i="1" s="1"/>
  <c r="H18" i="1" s="1"/>
  <c r="H16" i="1"/>
  <c r="H15" i="1"/>
  <c r="H14" i="1" s="1"/>
  <c r="G57" i="1"/>
  <c r="G55" i="1"/>
  <c r="G52" i="1"/>
  <c r="G49" i="1"/>
  <c r="G47" i="1"/>
  <c r="G43" i="1"/>
  <c r="G41" i="1"/>
  <c r="G36" i="1"/>
  <c r="G35" i="1" s="1"/>
  <c r="G34" i="1" s="1"/>
  <c r="G32" i="1"/>
  <c r="G30" i="1"/>
  <c r="G28" i="1"/>
  <c r="G27" i="1"/>
  <c r="G26" i="1" s="1"/>
  <c r="G24" i="1"/>
  <c r="G23" i="1"/>
  <c r="G22" i="1" s="1"/>
  <c r="G20" i="1"/>
  <c r="G19" i="1" s="1"/>
  <c r="G18" i="1" s="1"/>
  <c r="G16" i="1"/>
  <c r="G15" i="1"/>
  <c r="G14" i="1" s="1"/>
  <c r="H13" i="1" l="1"/>
  <c r="G13" i="1"/>
  <c r="H40" i="1"/>
  <c r="H39" i="1" s="1"/>
  <c r="H38" i="1" s="1"/>
  <c r="G40" i="1"/>
  <c r="G39" i="1" s="1"/>
  <c r="G38" i="1" s="1"/>
  <c r="H12" i="1" l="1"/>
  <c r="G12" i="1"/>
</calcChain>
</file>

<file path=xl/sharedStrings.xml><?xml version="1.0" encoding="utf-8"?>
<sst xmlns="http://schemas.openxmlformats.org/spreadsheetml/2006/main" count="292" uniqueCount="71">
  <si>
    <t>Резервные фонды местных администраций</t>
  </si>
  <si>
    <t>(тыс. рублей)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</si>
  <si>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</si>
  <si>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</si>
  <si>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</si>
  <si>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Мероприятия по благоустройству территорий населенных пунктов</t>
  </si>
  <si>
    <t>Глава муниципального образования</t>
  </si>
  <si>
    <t>Мероприятия в области физической культуры и спорта</t>
  </si>
  <si>
    <t>Иные безвозмездные и безвозвратные перечисления</t>
  </si>
  <si>
    <t>Условно утвержденные расходы</t>
  </si>
  <si>
    <t>800</t>
  </si>
  <si>
    <t>Межбюджетные трансферты</t>
  </si>
  <si>
    <t>100</t>
  </si>
  <si>
    <t>200</t>
  </si>
  <si>
    <t>Иные средства</t>
  </si>
  <si>
    <t>Мероприятия по развитию малого и среднего предпринимательства</t>
  </si>
  <si>
    <t>3</t>
  </si>
  <si>
    <t>4</t>
  </si>
  <si>
    <t xml:space="preserve">Приложение № 8 к решению   Совета  </t>
  </si>
  <si>
    <t>Наименование</t>
  </si>
  <si>
    <t>ЦСР</t>
  </si>
  <si>
    <t>Вид</t>
  </si>
  <si>
    <t>ВСЕГО</t>
  </si>
  <si>
    <t/>
  </si>
  <si>
    <t>19</t>
  </si>
  <si>
    <t>01</t>
  </si>
  <si>
    <t>Закупка товаров, работ и услуг для обеспечения государственных (муниципальных) нужд</t>
  </si>
  <si>
    <t>43450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</si>
  <si>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</si>
  <si>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</si>
  <si>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</si>
  <si>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74040</t>
  </si>
  <si>
    <t>Подпрограмма "Обеспечение пожарной безопасности"</t>
  </si>
  <si>
    <t>6</t>
  </si>
  <si>
    <t>Основное мероприятие "Пожарная безопасность сельских поселений"</t>
  </si>
  <si>
    <t>Подпрограмма "Благоустройство"</t>
  </si>
  <si>
    <t>7</t>
  </si>
  <si>
    <t>Основное мероприятие "Благоустройство сельских послелений"</t>
  </si>
  <si>
    <t>06050</t>
  </si>
  <si>
    <t>Организация и содержание мест захоронения</t>
  </si>
  <si>
    <t>06400</t>
  </si>
  <si>
    <t>9</t>
  </si>
  <si>
    <t>41870</t>
  </si>
  <si>
    <t>99</t>
  </si>
  <si>
    <t>непрограммные расходы</t>
  </si>
  <si>
    <t>0</t>
  </si>
  <si>
    <t>00</t>
  </si>
  <si>
    <t>02030</t>
  </si>
  <si>
    <t>Аппараты органов государственной власти Республики Башкортостан</t>
  </si>
  <si>
    <t>02040</t>
  </si>
  <si>
    <t>07500</t>
  </si>
  <si>
    <t>Содержание и обслуживание муниципальной казны</t>
  </si>
  <si>
    <t>09040</t>
  </si>
  <si>
    <t>Субвенции на осуществление первичного воинского учета на территориях, где отсутствуют военные комиссариаты</t>
  </si>
  <si>
    <t>51180</t>
  </si>
  <si>
    <t>74000</t>
  </si>
  <si>
    <t>500</t>
  </si>
  <si>
    <t>99999</t>
  </si>
  <si>
    <t>900</t>
  </si>
  <si>
    <t xml:space="preserve">сельсовет муниципального района Буздякский </t>
  </si>
  <si>
    <t>район Республики Башкортостан</t>
  </si>
  <si>
    <t>Подпрограмма "Обеспечение роста национальной экономики"</t>
  </si>
  <si>
    <t>Основное мероприятие "Обеспечение оснащенности сельских поселений документами планирования"</t>
  </si>
  <si>
    <t>Подпрограмма "Развитие жилищного хозяйства в сельских поселениях"</t>
  </si>
  <si>
    <t>Основное мероприятие "Улучшение состояния жилищного хозяйства"</t>
  </si>
  <si>
    <t>Подпрограмма "Развитие физической культуры и спорта в сельских поселениях"</t>
  </si>
  <si>
    <t>Основное мероприятие "Содействие развитию физкультуры и спорта в сельском поселении"</t>
  </si>
  <si>
    <t>Муниципальная программа "Комплексное развитие сельских поселений муниципального района Буздякский район Республики Башкортостан до 2030 года"</t>
  </si>
  <si>
    <t>сельского поселения  Уртакульский</t>
  </si>
  <si>
    <t>Распределение бюджетных ассигнований сельского поселения Уртакульский сельсовет муниципального района Буздякский район  Республики Башкортостан по  целевым статьям (муниципальным программам  и непрограммным направлениям деятельности), группам видов расходов классификации расходов бюджетов на плановый период 2022 и 2023 годов</t>
  </si>
  <si>
    <t>№110 от  22.12.2020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</si>
</sst>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 applyAlignment="1">
      <alignment vertical="top"/>
    </xf>
    <xf numFmtId="0" fontId="3" fillId="0" borderId="0" xfId="0" applyFont="1" applyAlignment="1"/>
    <xf numFmtId="0" fontId="3" fillId="0" borderId="0" xfId="0" applyFont="1"/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" fontId="6" fillId="0" borderId="1" xfId="0" applyNumberFormat="1" applyFont="1" applyFill="1" applyBorder="1" applyAlignment="1">
      <alignment horizontal="right" vertical="center" shrinkToFit="1"/>
    </xf>
    <xf numFmtId="0" fontId="6" fillId="0" borderId="3" xfId="0" quotePrefix="1" applyFont="1" applyFill="1" applyBorder="1" applyAlignment="1">
      <alignment horizontal="left" vertical="top" wrapText="1"/>
    </xf>
    <xf numFmtId="0" fontId="6" fillId="0" borderId="4" xfId="0" quotePrefix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right" vertical="center" shrinkToFit="1"/>
    </xf>
    <xf numFmtId="0" fontId="6" fillId="0" borderId="1" xfId="0" quotePrefix="1" applyFont="1" applyFill="1" applyBorder="1" applyAlignment="1">
      <alignment horizontal="left" vertical="top" wrapText="1"/>
    </xf>
    <xf numFmtId="0" fontId="6" fillId="0" borderId="2" xfId="0" quotePrefix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right" vertical="center"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0" fontId="5" fillId="0" borderId="3" xfId="0" quotePrefix="1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horizontal="right" vertical="center" shrinkToFit="1"/>
    </xf>
    <xf numFmtId="0" fontId="5" fillId="0" borderId="1" xfId="0" applyNumberFormat="1" applyFont="1" applyFill="1" applyBorder="1" applyAlignment="1">
      <alignment horizontal="right" vertical="center" shrinkToFit="1"/>
    </xf>
    <xf numFmtId="2" fontId="6" fillId="0" borderId="1" xfId="0" applyNumberFormat="1" applyFont="1" applyFill="1" applyBorder="1" applyAlignment="1">
      <alignment horizontal="right" vertical="center" shrinkToFit="1"/>
    </xf>
    <xf numFmtId="2" fontId="6" fillId="2" borderId="1" xfId="0" applyNumberFormat="1" applyFont="1" applyFill="1" applyBorder="1" applyAlignment="1">
      <alignment horizontal="right" vertical="center" shrinkToFit="1"/>
    </xf>
    <xf numFmtId="0" fontId="2" fillId="3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shrinkToFit="1"/>
    </xf>
    <xf numFmtId="0" fontId="6" fillId="3" borderId="1" xfId="0" quotePrefix="1" applyFont="1" applyFill="1" applyBorder="1" applyAlignment="1">
      <alignment horizontal="left" vertical="top" wrapText="1"/>
    </xf>
    <xf numFmtId="0" fontId="5" fillId="3" borderId="1" xfId="0" quotePrefix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view="pageBreakPreview" zoomScaleNormal="75" zoomScaleSheetLayoutView="100" workbookViewId="0">
      <selection activeCell="B5" sqref="B5"/>
    </sheetView>
  </sheetViews>
  <sheetFormatPr defaultRowHeight="15.75" x14ac:dyDescent="0.25"/>
  <cols>
    <col min="1" max="1" width="53.85546875" style="29" customWidth="1"/>
    <col min="2" max="2" width="4" style="4" customWidth="1"/>
    <col min="3" max="3" width="4" customWidth="1"/>
    <col min="4" max="4" width="4" style="5" customWidth="1"/>
    <col min="5" max="5" width="6" style="5" customWidth="1"/>
    <col min="6" max="6" width="4.28515625" bestFit="1" customWidth="1"/>
  </cols>
  <sheetData>
    <row r="1" spans="1:8" x14ac:dyDescent="0.25">
      <c r="B1" s="2" t="s">
        <v>18</v>
      </c>
      <c r="C1" s="1"/>
    </row>
    <row r="2" spans="1:8" x14ac:dyDescent="0.25">
      <c r="B2" s="2" t="s">
        <v>68</v>
      </c>
      <c r="C2" s="2"/>
    </row>
    <row r="3" spans="1:8" x14ac:dyDescent="0.25">
      <c r="B3" s="3" t="s">
        <v>59</v>
      </c>
      <c r="C3" s="1"/>
    </row>
    <row r="4" spans="1:8" x14ac:dyDescent="0.25">
      <c r="B4" s="3" t="s">
        <v>60</v>
      </c>
      <c r="C4" s="1"/>
    </row>
    <row r="5" spans="1:8" x14ac:dyDescent="0.25">
      <c r="B5" s="3" t="s">
        <v>70</v>
      </c>
      <c r="C5" s="1"/>
    </row>
    <row r="6" spans="1:8" x14ac:dyDescent="0.25">
      <c r="C6" s="1"/>
    </row>
    <row r="8" spans="1:8" ht="64.5" customHeight="1" x14ac:dyDescent="0.2">
      <c r="A8" s="36" t="s">
        <v>69</v>
      </c>
      <c r="B8" s="36"/>
      <c r="C8" s="36"/>
      <c r="D8" s="36"/>
      <c r="E8" s="36"/>
      <c r="F8" s="36"/>
      <c r="G8" s="36"/>
      <c r="H8" s="36"/>
    </row>
    <row r="9" spans="1:8" x14ac:dyDescent="0.25">
      <c r="D9" s="6" t="s">
        <v>1</v>
      </c>
    </row>
    <row r="11" spans="1:8" ht="12.75" x14ac:dyDescent="0.2">
      <c r="A11" s="30" t="s">
        <v>19</v>
      </c>
      <c r="B11" s="34" t="s">
        <v>20</v>
      </c>
      <c r="C11" s="35"/>
      <c r="D11" s="35"/>
      <c r="E11" s="35"/>
      <c r="F11" s="8" t="s">
        <v>21</v>
      </c>
      <c r="G11" s="7">
        <v>2022</v>
      </c>
      <c r="H11" s="7">
        <v>2023</v>
      </c>
    </row>
    <row r="12" spans="1:8" ht="12.75" x14ac:dyDescent="0.2">
      <c r="A12" s="31" t="s">
        <v>22</v>
      </c>
      <c r="B12" s="9" t="s">
        <v>23</v>
      </c>
      <c r="C12" s="10" t="s">
        <v>23</v>
      </c>
      <c r="D12" s="10" t="s">
        <v>23</v>
      </c>
      <c r="E12" s="11" t="s">
        <v>23</v>
      </c>
      <c r="F12" s="12" t="s">
        <v>23</v>
      </c>
      <c r="G12" s="25">
        <f>G13+G38</f>
        <v>2652.6000000000004</v>
      </c>
      <c r="H12" s="25">
        <f>H13+H38</f>
        <v>2724.5</v>
      </c>
    </row>
    <row r="13" spans="1:8" ht="38.25" x14ac:dyDescent="0.2">
      <c r="A13" s="32" t="s">
        <v>67</v>
      </c>
      <c r="B13" s="14" t="s">
        <v>24</v>
      </c>
      <c r="C13" s="10" t="s">
        <v>23</v>
      </c>
      <c r="D13" s="10" t="s">
        <v>23</v>
      </c>
      <c r="E13" s="11" t="s">
        <v>23</v>
      </c>
      <c r="F13" s="12" t="s">
        <v>23</v>
      </c>
      <c r="G13" s="13">
        <f>G18+G22+G26+G17+G34</f>
        <v>664</v>
      </c>
      <c r="H13" s="13">
        <f>H18+H22+H26+H17+H34</f>
        <v>664</v>
      </c>
    </row>
    <row r="14" spans="1:8" ht="12.75" x14ac:dyDescent="0.2">
      <c r="A14" s="33" t="s">
        <v>61</v>
      </c>
      <c r="B14" s="14" t="s">
        <v>24</v>
      </c>
      <c r="C14" s="15" t="s">
        <v>16</v>
      </c>
      <c r="D14" s="10" t="s">
        <v>23</v>
      </c>
      <c r="E14" s="11" t="s">
        <v>23</v>
      </c>
      <c r="F14" s="12" t="s">
        <v>23</v>
      </c>
      <c r="G14" s="16">
        <f>G15</f>
        <v>3</v>
      </c>
      <c r="H14" s="16">
        <f>H15</f>
        <v>3</v>
      </c>
    </row>
    <row r="15" spans="1:8" ht="25.5" x14ac:dyDescent="0.2">
      <c r="A15" s="32" t="s">
        <v>62</v>
      </c>
      <c r="B15" s="14" t="s">
        <v>24</v>
      </c>
      <c r="C15" s="15" t="s">
        <v>16</v>
      </c>
      <c r="D15" s="15" t="s">
        <v>25</v>
      </c>
      <c r="E15" s="11" t="s">
        <v>23</v>
      </c>
      <c r="F15" s="12" t="s">
        <v>23</v>
      </c>
      <c r="G15" s="16">
        <f>G17</f>
        <v>3</v>
      </c>
      <c r="H15" s="16">
        <f>H17</f>
        <v>3</v>
      </c>
    </row>
    <row r="16" spans="1:8" ht="25.5" x14ac:dyDescent="0.2">
      <c r="A16" s="32" t="s">
        <v>15</v>
      </c>
      <c r="B16" s="14" t="s">
        <v>24</v>
      </c>
      <c r="C16" s="15" t="s">
        <v>16</v>
      </c>
      <c r="D16" s="15" t="s">
        <v>25</v>
      </c>
      <c r="E16" s="18" t="s">
        <v>27</v>
      </c>
      <c r="F16" s="12" t="s">
        <v>23</v>
      </c>
      <c r="G16" s="16">
        <f>G17</f>
        <v>3</v>
      </c>
      <c r="H16" s="16">
        <f>H17</f>
        <v>3</v>
      </c>
    </row>
    <row r="17" spans="1:8" ht="12.75" x14ac:dyDescent="0.2">
      <c r="A17" s="32" t="s">
        <v>4</v>
      </c>
      <c r="B17" s="14" t="s">
        <v>24</v>
      </c>
      <c r="C17" s="15" t="s">
        <v>16</v>
      </c>
      <c r="D17" s="15" t="s">
        <v>25</v>
      </c>
      <c r="E17" s="18" t="s">
        <v>27</v>
      </c>
      <c r="F17" s="17" t="s">
        <v>10</v>
      </c>
      <c r="G17" s="19">
        <v>3</v>
      </c>
      <c r="H17" s="19">
        <v>3</v>
      </c>
    </row>
    <row r="18" spans="1:8" ht="25.5" x14ac:dyDescent="0.2">
      <c r="A18" s="33" t="s">
        <v>63</v>
      </c>
      <c r="B18" s="14" t="s">
        <v>24</v>
      </c>
      <c r="C18" s="15" t="s">
        <v>17</v>
      </c>
      <c r="D18" s="10" t="s">
        <v>23</v>
      </c>
      <c r="E18" s="11" t="s">
        <v>23</v>
      </c>
      <c r="F18" s="12" t="s">
        <v>23</v>
      </c>
      <c r="G18" s="16">
        <f t="shared" ref="G18:H20" si="0">G19</f>
        <v>8</v>
      </c>
      <c r="H18" s="16">
        <f t="shared" si="0"/>
        <v>8</v>
      </c>
    </row>
    <row r="19" spans="1:8" ht="25.5" x14ac:dyDescent="0.2">
      <c r="A19" s="32" t="s">
        <v>64</v>
      </c>
      <c r="B19" s="14" t="s">
        <v>24</v>
      </c>
      <c r="C19" s="15" t="s">
        <v>17</v>
      </c>
      <c r="D19" s="15" t="s">
        <v>25</v>
      </c>
      <c r="E19" s="11" t="s">
        <v>23</v>
      </c>
      <c r="F19" s="12" t="s">
        <v>23</v>
      </c>
      <c r="G19" s="16">
        <f t="shared" si="0"/>
        <v>8</v>
      </c>
      <c r="H19" s="16">
        <f t="shared" si="0"/>
        <v>8</v>
      </c>
    </row>
    <row r="20" spans="1:8" ht="38.25" x14ac:dyDescent="0.2">
      <c r="A20" s="32" t="s">
        <v>28</v>
      </c>
      <c r="B20" s="14" t="s">
        <v>24</v>
      </c>
      <c r="C20" s="15" t="s">
        <v>17</v>
      </c>
      <c r="D20" s="15" t="s">
        <v>25</v>
      </c>
      <c r="E20" s="18" t="s">
        <v>29</v>
      </c>
      <c r="F20" s="12" t="s">
        <v>23</v>
      </c>
      <c r="G20" s="16">
        <f t="shared" si="0"/>
        <v>8</v>
      </c>
      <c r="H20" s="16">
        <f t="shared" si="0"/>
        <v>8</v>
      </c>
    </row>
    <row r="21" spans="1:8" ht="25.5" x14ac:dyDescent="0.2">
      <c r="A21" s="32" t="s">
        <v>26</v>
      </c>
      <c r="B21" s="14" t="s">
        <v>24</v>
      </c>
      <c r="C21" s="15" t="s">
        <v>17</v>
      </c>
      <c r="D21" s="15" t="s">
        <v>25</v>
      </c>
      <c r="E21" s="18" t="s">
        <v>29</v>
      </c>
      <c r="F21" s="17" t="s">
        <v>13</v>
      </c>
      <c r="G21" s="19">
        <v>8</v>
      </c>
      <c r="H21" s="19">
        <v>8</v>
      </c>
    </row>
    <row r="22" spans="1:8" ht="12.75" x14ac:dyDescent="0.2">
      <c r="A22" s="33" t="s">
        <v>32</v>
      </c>
      <c r="B22" s="14" t="s">
        <v>24</v>
      </c>
      <c r="C22" s="15" t="s">
        <v>33</v>
      </c>
      <c r="D22" s="10" t="s">
        <v>23</v>
      </c>
      <c r="E22" s="11" t="s">
        <v>23</v>
      </c>
      <c r="F22" s="12" t="s">
        <v>23</v>
      </c>
      <c r="G22" s="16">
        <f>G23</f>
        <v>0</v>
      </c>
      <c r="H22" s="16">
        <f>H23</f>
        <v>0</v>
      </c>
    </row>
    <row r="23" spans="1:8" ht="25.5" x14ac:dyDescent="0.2">
      <c r="A23" s="32" t="s">
        <v>34</v>
      </c>
      <c r="B23" s="14" t="s">
        <v>24</v>
      </c>
      <c r="C23" s="15" t="s">
        <v>33</v>
      </c>
      <c r="D23" s="15" t="s">
        <v>25</v>
      </c>
      <c r="E23" s="11" t="s">
        <v>23</v>
      </c>
      <c r="F23" s="12" t="s">
        <v>23</v>
      </c>
      <c r="G23" s="16">
        <f>G25</f>
        <v>0</v>
      </c>
      <c r="H23" s="16">
        <f>H25</f>
        <v>0</v>
      </c>
    </row>
    <row r="24" spans="1:8" ht="63.75" x14ac:dyDescent="0.2">
      <c r="A24" s="32" t="s">
        <v>30</v>
      </c>
      <c r="B24" s="14" t="s">
        <v>24</v>
      </c>
      <c r="C24" s="15" t="s">
        <v>33</v>
      </c>
      <c r="D24" s="15" t="s">
        <v>25</v>
      </c>
      <c r="E24" s="18" t="s">
        <v>31</v>
      </c>
      <c r="F24" s="12" t="s">
        <v>23</v>
      </c>
      <c r="G24" s="16">
        <f>G25</f>
        <v>0</v>
      </c>
      <c r="H24" s="16">
        <f>H25</f>
        <v>0</v>
      </c>
    </row>
    <row r="25" spans="1:8" ht="25.5" x14ac:dyDescent="0.2">
      <c r="A25" s="32" t="s">
        <v>26</v>
      </c>
      <c r="B25" s="14" t="s">
        <v>24</v>
      </c>
      <c r="C25" s="15" t="s">
        <v>33</v>
      </c>
      <c r="D25" s="15" t="s">
        <v>25</v>
      </c>
      <c r="E25" s="18" t="s">
        <v>31</v>
      </c>
      <c r="F25" s="17" t="s">
        <v>13</v>
      </c>
      <c r="G25" s="19"/>
      <c r="H25" s="19"/>
    </row>
    <row r="26" spans="1:8" ht="12.75" x14ac:dyDescent="0.2">
      <c r="A26" s="33" t="s">
        <v>35</v>
      </c>
      <c r="B26" s="14" t="s">
        <v>24</v>
      </c>
      <c r="C26" s="15" t="s">
        <v>36</v>
      </c>
      <c r="D26" s="10" t="s">
        <v>23</v>
      </c>
      <c r="E26" s="11" t="s">
        <v>23</v>
      </c>
      <c r="F26" s="12" t="s">
        <v>23</v>
      </c>
      <c r="G26" s="13">
        <f>G27</f>
        <v>650</v>
      </c>
      <c r="H26" s="13">
        <f>H27</f>
        <v>650</v>
      </c>
    </row>
    <row r="27" spans="1:8" ht="12.75" x14ac:dyDescent="0.2">
      <c r="A27" s="32" t="s">
        <v>37</v>
      </c>
      <c r="B27" s="14" t="s">
        <v>24</v>
      </c>
      <c r="C27" s="15" t="s">
        <v>36</v>
      </c>
      <c r="D27" s="15" t="s">
        <v>25</v>
      </c>
      <c r="E27" s="11" t="s">
        <v>23</v>
      </c>
      <c r="F27" s="12" t="s">
        <v>23</v>
      </c>
      <c r="G27" s="13">
        <f>G29+G31+G33</f>
        <v>650</v>
      </c>
      <c r="H27" s="13">
        <f>H29+H31+H33</f>
        <v>650</v>
      </c>
    </row>
    <row r="28" spans="1:8" ht="25.5" x14ac:dyDescent="0.2">
      <c r="A28" s="32" t="s">
        <v>5</v>
      </c>
      <c r="B28" s="14" t="s">
        <v>24</v>
      </c>
      <c r="C28" s="15" t="s">
        <v>36</v>
      </c>
      <c r="D28" s="15" t="s">
        <v>25</v>
      </c>
      <c r="E28" s="18" t="s">
        <v>38</v>
      </c>
      <c r="F28" s="12" t="s">
        <v>23</v>
      </c>
      <c r="G28" s="13">
        <f>G29</f>
        <v>650</v>
      </c>
      <c r="H28" s="13">
        <f>H29</f>
        <v>650</v>
      </c>
    </row>
    <row r="29" spans="1:8" ht="25.5" x14ac:dyDescent="0.2">
      <c r="A29" s="32" t="s">
        <v>26</v>
      </c>
      <c r="B29" s="14" t="s">
        <v>24</v>
      </c>
      <c r="C29" s="15" t="s">
        <v>36</v>
      </c>
      <c r="D29" s="15" t="s">
        <v>25</v>
      </c>
      <c r="E29" s="18" t="s">
        <v>38</v>
      </c>
      <c r="F29" s="17" t="s">
        <v>13</v>
      </c>
      <c r="G29" s="20">
        <v>650</v>
      </c>
      <c r="H29" s="20">
        <v>650</v>
      </c>
    </row>
    <row r="30" spans="1:8" ht="12.75" x14ac:dyDescent="0.2">
      <c r="A30" s="32" t="s">
        <v>39</v>
      </c>
      <c r="B30" s="14" t="s">
        <v>24</v>
      </c>
      <c r="C30" s="15" t="s">
        <v>36</v>
      </c>
      <c r="D30" s="15" t="s">
        <v>25</v>
      </c>
      <c r="E30" s="18" t="s">
        <v>40</v>
      </c>
      <c r="F30" s="12" t="s">
        <v>23</v>
      </c>
      <c r="G30" s="16">
        <f>G31</f>
        <v>0</v>
      </c>
      <c r="H30" s="16">
        <f>H31</f>
        <v>0</v>
      </c>
    </row>
    <row r="31" spans="1:8" ht="25.5" x14ac:dyDescent="0.2">
      <c r="A31" s="32" t="s">
        <v>26</v>
      </c>
      <c r="B31" s="14" t="s">
        <v>24</v>
      </c>
      <c r="C31" s="15" t="s">
        <v>36</v>
      </c>
      <c r="D31" s="15" t="s">
        <v>25</v>
      </c>
      <c r="E31" s="18" t="s">
        <v>40</v>
      </c>
      <c r="F31" s="17" t="s">
        <v>13</v>
      </c>
      <c r="G31" s="19">
        <v>0</v>
      </c>
      <c r="H31" s="19">
        <v>0</v>
      </c>
    </row>
    <row r="32" spans="1:8" ht="63.75" x14ac:dyDescent="0.2">
      <c r="A32" s="32" t="s">
        <v>30</v>
      </c>
      <c r="B32" s="14" t="s">
        <v>24</v>
      </c>
      <c r="C32" s="15" t="s">
        <v>36</v>
      </c>
      <c r="D32" s="15" t="s">
        <v>25</v>
      </c>
      <c r="E32" s="18" t="s">
        <v>31</v>
      </c>
      <c r="F32" s="12" t="s">
        <v>23</v>
      </c>
      <c r="G32" s="13">
        <f>G33</f>
        <v>0</v>
      </c>
      <c r="H32" s="13">
        <f>H33</f>
        <v>0</v>
      </c>
    </row>
    <row r="33" spans="1:8" ht="25.5" x14ac:dyDescent="0.2">
      <c r="A33" s="32" t="s">
        <v>26</v>
      </c>
      <c r="B33" s="14" t="s">
        <v>24</v>
      </c>
      <c r="C33" s="15" t="s">
        <v>36</v>
      </c>
      <c r="D33" s="15" t="s">
        <v>25</v>
      </c>
      <c r="E33" s="18" t="s">
        <v>31</v>
      </c>
      <c r="F33" s="17" t="s">
        <v>13</v>
      </c>
      <c r="G33" s="20">
        <v>0</v>
      </c>
      <c r="H33" s="20">
        <v>0</v>
      </c>
    </row>
    <row r="34" spans="1:8" ht="25.5" x14ac:dyDescent="0.2">
      <c r="A34" s="33" t="s">
        <v>65</v>
      </c>
      <c r="B34" s="14" t="s">
        <v>24</v>
      </c>
      <c r="C34" s="15" t="s">
        <v>41</v>
      </c>
      <c r="D34" s="10" t="s">
        <v>23</v>
      </c>
      <c r="E34" s="11" t="s">
        <v>23</v>
      </c>
      <c r="F34" s="12" t="s">
        <v>23</v>
      </c>
      <c r="G34" s="16">
        <f t="shared" ref="G34:H36" si="1">G35</f>
        <v>3</v>
      </c>
      <c r="H34" s="16">
        <f t="shared" si="1"/>
        <v>3</v>
      </c>
    </row>
    <row r="35" spans="1:8" ht="25.5" x14ac:dyDescent="0.2">
      <c r="A35" s="32" t="s">
        <v>66</v>
      </c>
      <c r="B35" s="14" t="s">
        <v>24</v>
      </c>
      <c r="C35" s="15" t="s">
        <v>41</v>
      </c>
      <c r="D35" s="15" t="s">
        <v>25</v>
      </c>
      <c r="E35" s="11" t="s">
        <v>23</v>
      </c>
      <c r="F35" s="12" t="s">
        <v>23</v>
      </c>
      <c r="G35" s="16">
        <f t="shared" si="1"/>
        <v>3</v>
      </c>
      <c r="H35" s="16">
        <f t="shared" si="1"/>
        <v>3</v>
      </c>
    </row>
    <row r="36" spans="1:8" ht="12.75" x14ac:dyDescent="0.2">
      <c r="A36" s="32" t="s">
        <v>7</v>
      </c>
      <c r="B36" s="14" t="s">
        <v>24</v>
      </c>
      <c r="C36" s="15" t="s">
        <v>41</v>
      </c>
      <c r="D36" s="15" t="s">
        <v>25</v>
      </c>
      <c r="E36" s="18" t="s">
        <v>42</v>
      </c>
      <c r="F36" s="12" t="s">
        <v>23</v>
      </c>
      <c r="G36" s="16">
        <f t="shared" si="1"/>
        <v>3</v>
      </c>
      <c r="H36" s="16">
        <f t="shared" si="1"/>
        <v>3</v>
      </c>
    </row>
    <row r="37" spans="1:8" ht="25.5" x14ac:dyDescent="0.2">
      <c r="A37" s="32" t="s">
        <v>26</v>
      </c>
      <c r="B37" s="14" t="s">
        <v>24</v>
      </c>
      <c r="C37" s="15" t="s">
        <v>41</v>
      </c>
      <c r="D37" s="15" t="s">
        <v>25</v>
      </c>
      <c r="E37" s="18" t="s">
        <v>42</v>
      </c>
      <c r="F37" s="17" t="s">
        <v>13</v>
      </c>
      <c r="G37" s="19">
        <v>3</v>
      </c>
      <c r="H37" s="19">
        <v>3</v>
      </c>
    </row>
    <row r="38" spans="1:8" ht="12.75" x14ac:dyDescent="0.2">
      <c r="A38" s="33" t="s">
        <v>2</v>
      </c>
      <c r="B38" s="21" t="s">
        <v>43</v>
      </c>
      <c r="C38" s="22" t="s">
        <v>23</v>
      </c>
      <c r="D38" s="22" t="s">
        <v>23</v>
      </c>
      <c r="E38" s="23" t="s">
        <v>23</v>
      </c>
      <c r="F38" s="24" t="s">
        <v>23</v>
      </c>
      <c r="G38" s="25">
        <f>G39</f>
        <v>1988.6000000000001</v>
      </c>
      <c r="H38" s="25">
        <f>H39</f>
        <v>2060.5</v>
      </c>
    </row>
    <row r="39" spans="1:8" ht="12.75" x14ac:dyDescent="0.2">
      <c r="A39" s="32" t="s">
        <v>44</v>
      </c>
      <c r="B39" s="14" t="s">
        <v>43</v>
      </c>
      <c r="C39" s="15" t="s">
        <v>45</v>
      </c>
      <c r="D39" s="10" t="s">
        <v>23</v>
      </c>
      <c r="E39" s="11" t="s">
        <v>23</v>
      </c>
      <c r="F39" s="12" t="s">
        <v>23</v>
      </c>
      <c r="G39" s="13">
        <f>G40</f>
        <v>1988.6000000000001</v>
      </c>
      <c r="H39" s="13">
        <f>H40</f>
        <v>2060.5</v>
      </c>
    </row>
    <row r="40" spans="1:8" ht="12.75" x14ac:dyDescent="0.2">
      <c r="A40" s="32" t="s">
        <v>44</v>
      </c>
      <c r="B40" s="14" t="s">
        <v>43</v>
      </c>
      <c r="C40" s="15" t="s">
        <v>45</v>
      </c>
      <c r="D40" s="15" t="s">
        <v>46</v>
      </c>
      <c r="E40" s="11" t="s">
        <v>23</v>
      </c>
      <c r="F40" s="12" t="s">
        <v>23</v>
      </c>
      <c r="G40" s="13">
        <f>G41+G43+G47+G49+G52+G55+G57</f>
        <v>1988.6000000000001</v>
      </c>
      <c r="H40" s="13">
        <f>H41+H43+H47+H49+H52+H55+H57</f>
        <v>2060.5</v>
      </c>
    </row>
    <row r="41" spans="1:8" ht="12.75" x14ac:dyDescent="0.2">
      <c r="A41" s="33" t="s">
        <v>6</v>
      </c>
      <c r="B41" s="14" t="s">
        <v>43</v>
      </c>
      <c r="C41" s="15" t="s">
        <v>45</v>
      </c>
      <c r="D41" s="15" t="s">
        <v>46</v>
      </c>
      <c r="E41" s="18" t="s">
        <v>47</v>
      </c>
      <c r="F41" s="12" t="s">
        <v>23</v>
      </c>
      <c r="G41" s="25">
        <f>G42</f>
        <v>782.6</v>
      </c>
      <c r="H41" s="25">
        <f>H42</f>
        <v>782.6</v>
      </c>
    </row>
    <row r="42" spans="1:8" ht="51" x14ac:dyDescent="0.2">
      <c r="A42" s="32" t="s">
        <v>3</v>
      </c>
      <c r="B42" s="14" t="s">
        <v>43</v>
      </c>
      <c r="C42" s="15" t="s">
        <v>45</v>
      </c>
      <c r="D42" s="15" t="s">
        <v>46</v>
      </c>
      <c r="E42" s="18" t="s">
        <v>47</v>
      </c>
      <c r="F42" s="17" t="s">
        <v>12</v>
      </c>
      <c r="G42" s="20">
        <v>782.6</v>
      </c>
      <c r="H42" s="20">
        <v>782.6</v>
      </c>
    </row>
    <row r="43" spans="1:8" ht="25.5" x14ac:dyDescent="0.2">
      <c r="A43" s="33" t="s">
        <v>48</v>
      </c>
      <c r="B43" s="14" t="s">
        <v>43</v>
      </c>
      <c r="C43" s="15" t="s">
        <v>45</v>
      </c>
      <c r="D43" s="15" t="s">
        <v>46</v>
      </c>
      <c r="E43" s="18" t="s">
        <v>49</v>
      </c>
      <c r="F43" s="12" t="s">
        <v>23</v>
      </c>
      <c r="G43" s="25">
        <f>SUM(G46+G45+G44)</f>
        <v>1036.3</v>
      </c>
      <c r="H43" s="25">
        <f>SUM(H46+H45+H44)</f>
        <v>1036.3</v>
      </c>
    </row>
    <row r="44" spans="1:8" ht="51" x14ac:dyDescent="0.2">
      <c r="A44" s="32" t="s">
        <v>3</v>
      </c>
      <c r="B44" s="14" t="s">
        <v>43</v>
      </c>
      <c r="C44" s="15" t="s">
        <v>45</v>
      </c>
      <c r="D44" s="15" t="s">
        <v>46</v>
      </c>
      <c r="E44" s="18" t="s">
        <v>49</v>
      </c>
      <c r="F44" s="17" t="s">
        <v>12</v>
      </c>
      <c r="G44" s="20">
        <v>752.8</v>
      </c>
      <c r="H44" s="20">
        <v>752.8</v>
      </c>
    </row>
    <row r="45" spans="1:8" ht="25.5" x14ac:dyDescent="0.2">
      <c r="A45" s="32" t="s">
        <v>26</v>
      </c>
      <c r="B45" s="14" t="s">
        <v>43</v>
      </c>
      <c r="C45" s="15" t="s">
        <v>45</v>
      </c>
      <c r="D45" s="15" t="s">
        <v>46</v>
      </c>
      <c r="E45" s="18" t="s">
        <v>49</v>
      </c>
      <c r="F45" s="17" t="s">
        <v>13</v>
      </c>
      <c r="G45" s="20">
        <v>279.5</v>
      </c>
      <c r="H45" s="20">
        <v>279.5</v>
      </c>
    </row>
    <row r="46" spans="1:8" ht="12.75" x14ac:dyDescent="0.2">
      <c r="A46" s="32" t="s">
        <v>4</v>
      </c>
      <c r="B46" s="14" t="s">
        <v>43</v>
      </c>
      <c r="C46" s="15" t="s">
        <v>45</v>
      </c>
      <c r="D46" s="15" t="s">
        <v>46</v>
      </c>
      <c r="E46" s="18" t="s">
        <v>49</v>
      </c>
      <c r="F46" s="17" t="s">
        <v>10</v>
      </c>
      <c r="G46" s="19">
        <v>4</v>
      </c>
      <c r="H46" s="19">
        <v>4</v>
      </c>
    </row>
    <row r="47" spans="1:8" ht="12.75" x14ac:dyDescent="0.2">
      <c r="A47" s="33" t="s">
        <v>0</v>
      </c>
      <c r="B47" s="14" t="s">
        <v>43</v>
      </c>
      <c r="C47" s="15" t="s">
        <v>45</v>
      </c>
      <c r="D47" s="15" t="s">
        <v>46</v>
      </c>
      <c r="E47" s="18" t="s">
        <v>50</v>
      </c>
      <c r="F47" s="12" t="s">
        <v>23</v>
      </c>
      <c r="G47" s="26">
        <f>G48</f>
        <v>4</v>
      </c>
      <c r="H47" s="26">
        <f>H48</f>
        <v>4</v>
      </c>
    </row>
    <row r="48" spans="1:8" ht="12.75" x14ac:dyDescent="0.2">
      <c r="A48" s="32" t="s">
        <v>4</v>
      </c>
      <c r="B48" s="14" t="s">
        <v>43</v>
      </c>
      <c r="C48" s="15" t="s">
        <v>45</v>
      </c>
      <c r="D48" s="15" t="s">
        <v>46</v>
      </c>
      <c r="E48" s="18" t="s">
        <v>50</v>
      </c>
      <c r="F48" s="17" t="s">
        <v>10</v>
      </c>
      <c r="G48" s="19">
        <v>4</v>
      </c>
      <c r="H48" s="19">
        <v>4</v>
      </c>
    </row>
    <row r="49" spans="1:8" ht="12.75" x14ac:dyDescent="0.2">
      <c r="A49" s="33" t="s">
        <v>51</v>
      </c>
      <c r="B49" s="14" t="s">
        <v>43</v>
      </c>
      <c r="C49" s="15" t="s">
        <v>45</v>
      </c>
      <c r="D49" s="15" t="s">
        <v>46</v>
      </c>
      <c r="E49" s="18" t="s">
        <v>52</v>
      </c>
      <c r="F49" s="12" t="s">
        <v>23</v>
      </c>
      <c r="G49" s="25">
        <f>SUM(G50:G51)</f>
        <v>0</v>
      </c>
      <c r="H49" s="25">
        <f>SUM(H50:H51)</f>
        <v>0</v>
      </c>
    </row>
    <row r="50" spans="1:8" ht="25.5" x14ac:dyDescent="0.2">
      <c r="A50" s="32" t="s">
        <v>26</v>
      </c>
      <c r="B50" s="14" t="s">
        <v>43</v>
      </c>
      <c r="C50" s="15" t="s">
        <v>45</v>
      </c>
      <c r="D50" s="15" t="s">
        <v>46</v>
      </c>
      <c r="E50" s="18" t="s">
        <v>52</v>
      </c>
      <c r="F50" s="17" t="s">
        <v>13</v>
      </c>
      <c r="G50" s="20">
        <v>0</v>
      </c>
      <c r="H50" s="20">
        <v>0</v>
      </c>
    </row>
    <row r="51" spans="1:8" ht="12.75" x14ac:dyDescent="0.2">
      <c r="A51" s="32" t="s">
        <v>4</v>
      </c>
      <c r="B51" s="14" t="s">
        <v>43</v>
      </c>
      <c r="C51" s="15" t="s">
        <v>45</v>
      </c>
      <c r="D51" s="15" t="s">
        <v>46</v>
      </c>
      <c r="E51" s="18" t="s">
        <v>52</v>
      </c>
      <c r="F51" s="17" t="s">
        <v>10</v>
      </c>
      <c r="G51" s="19">
        <v>0</v>
      </c>
      <c r="H51" s="19">
        <v>0</v>
      </c>
    </row>
    <row r="52" spans="1:8" ht="25.5" x14ac:dyDescent="0.2">
      <c r="A52" s="33" t="s">
        <v>53</v>
      </c>
      <c r="B52" s="14" t="s">
        <v>43</v>
      </c>
      <c r="C52" s="15" t="s">
        <v>45</v>
      </c>
      <c r="D52" s="15" t="s">
        <v>46</v>
      </c>
      <c r="E52" s="18" t="s">
        <v>54</v>
      </c>
      <c r="F52" s="12" t="s">
        <v>23</v>
      </c>
      <c r="G52" s="25">
        <f>SUM(G53:G54)</f>
        <v>101.9</v>
      </c>
      <c r="H52" s="25">
        <f>SUM(H53:H54)</f>
        <v>106.8</v>
      </c>
    </row>
    <row r="53" spans="1:8" ht="51" x14ac:dyDescent="0.2">
      <c r="A53" s="32" t="s">
        <v>3</v>
      </c>
      <c r="B53" s="14" t="s">
        <v>43</v>
      </c>
      <c r="C53" s="15" t="s">
        <v>45</v>
      </c>
      <c r="D53" s="15" t="s">
        <v>46</v>
      </c>
      <c r="E53" s="18" t="s">
        <v>54</v>
      </c>
      <c r="F53" s="17" t="s">
        <v>12</v>
      </c>
      <c r="G53" s="20">
        <v>101.9</v>
      </c>
      <c r="H53" s="20">
        <v>106.8</v>
      </c>
    </row>
    <row r="54" spans="1:8" ht="25.5" x14ac:dyDescent="0.2">
      <c r="A54" s="32" t="s">
        <v>26</v>
      </c>
      <c r="B54" s="14" t="s">
        <v>43</v>
      </c>
      <c r="C54" s="15" t="s">
        <v>45</v>
      </c>
      <c r="D54" s="15" t="s">
        <v>46</v>
      </c>
      <c r="E54" s="18" t="s">
        <v>54</v>
      </c>
      <c r="F54" s="17" t="s">
        <v>13</v>
      </c>
      <c r="G54" s="19">
        <v>0</v>
      </c>
      <c r="H54" s="19">
        <v>0</v>
      </c>
    </row>
    <row r="55" spans="1:8" ht="12.75" x14ac:dyDescent="0.2">
      <c r="A55" s="32" t="s">
        <v>8</v>
      </c>
      <c r="B55" s="14" t="s">
        <v>43</v>
      </c>
      <c r="C55" s="15" t="s">
        <v>45</v>
      </c>
      <c r="D55" s="15" t="s">
        <v>46</v>
      </c>
      <c r="E55" s="18" t="s">
        <v>55</v>
      </c>
      <c r="F55" s="12" t="s">
        <v>23</v>
      </c>
      <c r="G55" s="26">
        <f>G56</f>
        <v>0</v>
      </c>
      <c r="H55" s="26">
        <f>H56</f>
        <v>0</v>
      </c>
    </row>
    <row r="56" spans="1:8" ht="12.75" x14ac:dyDescent="0.2">
      <c r="A56" s="33" t="s">
        <v>11</v>
      </c>
      <c r="B56" s="14" t="s">
        <v>43</v>
      </c>
      <c r="C56" s="15" t="s">
        <v>45</v>
      </c>
      <c r="D56" s="15" t="s">
        <v>46</v>
      </c>
      <c r="E56" s="18" t="s">
        <v>55</v>
      </c>
      <c r="F56" s="17" t="s">
        <v>56</v>
      </c>
      <c r="G56" s="19">
        <v>0</v>
      </c>
      <c r="H56" s="19">
        <v>0</v>
      </c>
    </row>
    <row r="57" spans="1:8" ht="12.75" x14ac:dyDescent="0.2">
      <c r="A57" s="32" t="s">
        <v>9</v>
      </c>
      <c r="B57" s="14" t="s">
        <v>43</v>
      </c>
      <c r="C57" s="15" t="s">
        <v>45</v>
      </c>
      <c r="D57" s="15" t="s">
        <v>46</v>
      </c>
      <c r="E57" s="18" t="s">
        <v>57</v>
      </c>
      <c r="F57" s="12" t="s">
        <v>23</v>
      </c>
      <c r="G57" s="27">
        <f>G58</f>
        <v>63.8</v>
      </c>
      <c r="H57" s="27">
        <f>H58</f>
        <v>130.80000000000001</v>
      </c>
    </row>
    <row r="58" spans="1:8" ht="12.75" x14ac:dyDescent="0.2">
      <c r="A58" s="32" t="s">
        <v>14</v>
      </c>
      <c r="B58" s="14" t="s">
        <v>43</v>
      </c>
      <c r="C58" s="15" t="s">
        <v>45</v>
      </c>
      <c r="D58" s="15" t="s">
        <v>46</v>
      </c>
      <c r="E58" s="18" t="s">
        <v>57</v>
      </c>
      <c r="F58" s="17" t="s">
        <v>58</v>
      </c>
      <c r="G58" s="28">
        <v>63.8</v>
      </c>
      <c r="H58" s="28">
        <v>130.80000000000001</v>
      </c>
    </row>
  </sheetData>
  <mergeCells count="2">
    <mergeCell ref="B11:E11"/>
    <mergeCell ref="A8:H8"/>
  </mergeCells>
  <phoneticPr fontId="0" type="noConversion"/>
  <pageMargins left="0.70866141732283472" right="0.23622047244094491" top="0.43307086614173229" bottom="0.43307086614173229" header="0.43307086614173229" footer="0.43307086614173229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creator>Yanborisov Ivan</dc:creator>
  <cp:lastModifiedBy>1</cp:lastModifiedBy>
  <cp:lastPrinted>2020-12-22T07:02:10Z</cp:lastPrinted>
  <dcterms:created xsi:type="dcterms:W3CDTF">2013-10-28T05:18:41Z</dcterms:created>
  <dcterms:modified xsi:type="dcterms:W3CDTF">2020-12-22T07:02:14Z</dcterms:modified>
</cp:coreProperties>
</file>