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3 заседание 28 созыва Бюджет на 2021г\"/>
    </mc:Choice>
  </mc:AlternateContent>
  <bookViews>
    <workbookView xWindow="240" yWindow="585" windowWidth="15480" windowHeight="11640"/>
  </bookViews>
  <sheets>
    <sheet name="Sheet1" sheetId="1" r:id="rId1"/>
  </sheets>
  <definedNames>
    <definedName name="_xlnm.Print_Area" localSheetId="0">Sheet1!$A$1:$I$85</definedName>
  </definedNames>
  <calcPr calcId="152511"/>
</workbook>
</file>

<file path=xl/calcChain.xml><?xml version="1.0" encoding="utf-8"?>
<calcChain xmlns="http://schemas.openxmlformats.org/spreadsheetml/2006/main">
  <c r="I58" i="1" l="1"/>
  <c r="H58" i="1"/>
  <c r="I56" i="1"/>
  <c r="H56" i="1"/>
  <c r="I53" i="1"/>
  <c r="H53" i="1"/>
  <c r="I50" i="1"/>
  <c r="H50" i="1"/>
  <c r="I48" i="1"/>
  <c r="H48" i="1"/>
  <c r="I44" i="1"/>
  <c r="H44" i="1"/>
  <c r="I42" i="1"/>
  <c r="H42" i="1"/>
  <c r="I37" i="1"/>
  <c r="I36" i="1" s="1"/>
  <c r="I35" i="1" s="1"/>
  <c r="H37" i="1"/>
  <c r="H36" i="1" s="1"/>
  <c r="H35" i="1" s="1"/>
  <c r="I33" i="1"/>
  <c r="H33" i="1"/>
  <c r="I31" i="1"/>
  <c r="H31" i="1"/>
  <c r="I29" i="1"/>
  <c r="H29" i="1"/>
  <c r="I28" i="1"/>
  <c r="I27" i="1" s="1"/>
  <c r="H28" i="1"/>
  <c r="H27" i="1" s="1"/>
  <c r="I25" i="1"/>
  <c r="H25" i="1"/>
  <c r="I24" i="1"/>
  <c r="H24" i="1"/>
  <c r="H23" i="1" s="1"/>
  <c r="I23" i="1"/>
  <c r="I21" i="1"/>
  <c r="I20" i="1" s="1"/>
  <c r="I19" i="1" s="1"/>
  <c r="H21" i="1"/>
  <c r="H20" i="1" s="1"/>
  <c r="H19" i="1" s="1"/>
  <c r="I17" i="1"/>
  <c r="H17" i="1"/>
  <c r="I16" i="1"/>
  <c r="I15" i="1" s="1"/>
  <c r="H16" i="1"/>
  <c r="H15" i="1" s="1"/>
  <c r="I41" i="1" l="1"/>
  <c r="H41" i="1"/>
  <c r="H40" i="1" s="1"/>
  <c r="H39" i="1" s="1"/>
  <c r="I40" i="1"/>
  <c r="I39" i="1" s="1"/>
  <c r="I84" i="1"/>
  <c r="I14" i="1" s="1"/>
  <c r="I82" i="1"/>
  <c r="I80" i="1"/>
  <c r="I77" i="1"/>
  <c r="I74" i="1"/>
  <c r="I72" i="1"/>
  <c r="I70" i="1"/>
  <c r="I66" i="1"/>
  <c r="I64" i="1"/>
  <c r="H84" i="1"/>
  <c r="H14" i="1" s="1"/>
  <c r="H82" i="1"/>
  <c r="H80" i="1"/>
  <c r="H77" i="1"/>
  <c r="H74" i="1"/>
  <c r="H72" i="1"/>
  <c r="H70" i="1"/>
  <c r="H66" i="1"/>
  <c r="H64" i="1"/>
  <c r="I12" i="1" l="1"/>
  <c r="I13" i="1"/>
  <c r="H13" i="1"/>
  <c r="H12" i="1"/>
  <c r="H63" i="1"/>
  <c r="H62" i="1" s="1"/>
  <c r="H61" i="1" s="1"/>
  <c r="I63" i="1"/>
  <c r="I62" i="1" s="1"/>
  <c r="I61" i="1" s="1"/>
</calcChain>
</file>

<file path=xl/sharedStrings.xml><?xml version="1.0" encoding="utf-8"?>
<sst xmlns="http://schemas.openxmlformats.org/spreadsheetml/2006/main" count="456" uniqueCount="77">
  <si>
    <t>Резервные фонды местных администраций</t>
  </si>
  <si>
    <t>(тыс. рублей)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</si>
  <si>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</si>
  <si>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</si>
  <si>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</si>
  <si>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Мероприятия по благоустройству территорий населенных пунктов</t>
  </si>
  <si>
    <t>Глава муниципального образования</t>
  </si>
  <si>
    <t>Мероприятия в области физической культуры и спорта</t>
  </si>
  <si>
    <t>Иные безвозмездные и безвозвратные перечисления</t>
  </si>
  <si>
    <t>сельсовет муниципального района Буздякский район</t>
  </si>
  <si>
    <t>Республики Башкортостан</t>
  </si>
  <si>
    <t>800</t>
  </si>
  <si>
    <t>100</t>
  </si>
  <si>
    <t>200</t>
  </si>
  <si>
    <t>Межбюджетные трансферты</t>
  </si>
  <si>
    <t>Условно утвержденные расходы</t>
  </si>
  <si>
    <t>Иные средства</t>
  </si>
  <si>
    <t>Вед</t>
  </si>
  <si>
    <t>Мероприятия по развитию малого и среднего предпринимательства</t>
  </si>
  <si>
    <t>3</t>
  </si>
  <si>
    <t>4</t>
  </si>
  <si>
    <t xml:space="preserve">Приложение № 10 к решению   Совета  </t>
  </si>
  <si>
    <t>Наименование</t>
  </si>
  <si>
    <t>ЦСР</t>
  </si>
  <si>
    <t>Вид</t>
  </si>
  <si>
    <t>ВСЕГО</t>
  </si>
  <si>
    <t/>
  </si>
  <si>
    <t xml:space="preserve">Администрация сельского поселения </t>
  </si>
  <si>
    <t>19</t>
  </si>
  <si>
    <t>01</t>
  </si>
  <si>
    <t>Закупка товаров, работ и услуг для обеспечения государственных (муниципальных) нужд</t>
  </si>
  <si>
    <t>43450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</si>
  <si>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</si>
  <si>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</si>
  <si>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</si>
  <si>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74040</t>
  </si>
  <si>
    <t>6</t>
  </si>
  <si>
    <t>7</t>
  </si>
  <si>
    <t>06050</t>
  </si>
  <si>
    <t>Организация и содержание мест захоронения</t>
  </si>
  <si>
    <t>06400</t>
  </si>
  <si>
    <t>9</t>
  </si>
  <si>
    <t>41870</t>
  </si>
  <si>
    <t>99</t>
  </si>
  <si>
    <t>непрограммные расходы</t>
  </si>
  <si>
    <t>0</t>
  </si>
  <si>
    <t>00</t>
  </si>
  <si>
    <t>02030</t>
  </si>
  <si>
    <t>Аппараты органов государственной власти Республики Башкортостан</t>
  </si>
  <si>
    <t>02040</t>
  </si>
  <si>
    <t>07500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</si>
  <si>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</si>
  <si>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</si>
  <si>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</si>
  <si>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</si>
  <si>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</si>
  <si>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</si>
  <si>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Публикация муниципальных правовых актов и иной официальной информации</t>
  </si>
  <si>
    <t>64450</t>
  </si>
  <si>
    <t>74000</t>
  </si>
  <si>
    <t>500</t>
  </si>
  <si>
    <t>99999</t>
  </si>
  <si>
    <t>900</t>
  </si>
  <si>
    <t>Подпрограмма "Обеспечение роста национальной экономики"</t>
  </si>
  <si>
    <t>Основное мероприятие "Обеспечение оснащенности сельских поселений документами планирования"</t>
  </si>
  <si>
    <t>Подпрограмма "Развитие жилищного хозяйства в сельских поселениях"</t>
  </si>
  <si>
    <t>Основное мероприятие "Улучшение состояния жилищного хозяйства"</t>
  </si>
  <si>
    <t>Подпрограмма "Развитие физической культуры и спорта в сельских поселениях"</t>
  </si>
  <si>
    <t>Основное мероприятие "Содействие развитию физкультуры и спорта в сельском поселении"</t>
  </si>
  <si>
    <t>Подпрограмма "Обеспечение пожарной безопасности"</t>
  </si>
  <si>
    <t>Основное мероприятие "Пожарная безопасность сельских поселений"</t>
  </si>
  <si>
    <t>Подпрограмма "Благоустройство"</t>
  </si>
  <si>
    <t>Основное мероприятие "Благоустройство сельских послелений"</t>
  </si>
  <si>
    <t>Муниципальная программа "Комплексное развитие сельских поселений муниципального района Буздякский район Республики Башкортостан до 2030 года"</t>
  </si>
  <si>
    <t>сельского поселения  Уртакульский</t>
  </si>
  <si>
    <t>Ведомственная структура расходов сельского поселения Уртакульский сельсовет муниципального района Буздякский район  Республики Башкортостан на плановый период 2022 и 2023 годов</t>
  </si>
  <si>
    <t>№110 от  22.12.2020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</si>
</sst>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Border="1" applyAlignment="1">
      <alignment vertical="top"/>
    </xf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right" indent="15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right" vertical="center" shrinkToFit="1"/>
    </xf>
    <xf numFmtId="0" fontId="7" fillId="0" borderId="1" xfId="0" quotePrefix="1" applyFont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0" fontId="8" fillId="0" borderId="2" xfId="0" quotePrefix="1" applyFont="1" applyBorder="1" applyAlignment="1">
      <alignment horizontal="left" vertical="top" wrapText="1"/>
    </xf>
    <xf numFmtId="0" fontId="8" fillId="0" borderId="3" xfId="0" quotePrefix="1" applyFont="1" applyBorder="1" applyAlignment="1">
      <alignment horizontal="left" vertical="top" wrapText="1"/>
    </xf>
    <xf numFmtId="0" fontId="8" fillId="0" borderId="4" xfId="0" quotePrefix="1" applyFont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right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left" indent="37"/>
    </xf>
    <xf numFmtId="0" fontId="8" fillId="3" borderId="1" xfId="0" quotePrefix="1" applyFont="1" applyFill="1" applyBorder="1" applyAlignment="1">
      <alignment horizontal="left" vertical="top" wrapText="1"/>
    </xf>
    <xf numFmtId="0" fontId="7" fillId="3" borderId="1" xfId="0" quotePrefix="1" applyFont="1" applyFill="1" applyBorder="1" applyAlignment="1">
      <alignment horizontal="left" vertical="top" wrapText="1"/>
    </xf>
    <xf numFmtId="0" fontId="8" fillId="0" borderId="2" xfId="0" quotePrefix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>
      <alignment horizontal="center" vertical="center" shrinkToFit="1"/>
    </xf>
    <xf numFmtId="4" fontId="8" fillId="0" borderId="1" xfId="0" applyNumberFormat="1" applyFont="1" applyFill="1" applyBorder="1" applyAlignment="1">
      <alignment horizontal="right" vertical="center" shrinkToFit="1"/>
    </xf>
    <xf numFmtId="0" fontId="8" fillId="0" borderId="3" xfId="0" quotePrefix="1" applyFont="1" applyFill="1" applyBorder="1" applyAlignment="1">
      <alignment horizontal="left" vertical="top" wrapText="1"/>
    </xf>
    <xf numFmtId="0" fontId="8" fillId="0" borderId="4" xfId="0" quotePrefix="1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center" shrinkToFit="1"/>
    </xf>
    <xf numFmtId="0" fontId="7" fillId="0" borderId="2" xfId="0" quotePrefix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" fontId="7" fillId="0" borderId="1" xfId="0" applyNumberFormat="1" applyFont="1" applyFill="1" applyBorder="1" applyAlignment="1">
      <alignment horizontal="right" vertical="center" shrinkToFit="1"/>
    </xf>
    <xf numFmtId="0" fontId="7" fillId="0" borderId="1" xfId="0" applyNumberFormat="1" applyFont="1" applyFill="1" applyBorder="1" applyAlignment="1">
      <alignment horizontal="right" vertical="center" shrinkToFit="1"/>
    </xf>
    <xf numFmtId="2" fontId="8" fillId="0" borderId="1" xfId="0" applyNumberFormat="1" applyFont="1" applyFill="1" applyBorder="1" applyAlignment="1">
      <alignment horizontal="right" vertical="center" shrinkToFit="1"/>
    </xf>
    <xf numFmtId="2" fontId="8" fillId="2" borderId="1" xfId="0" applyNumberFormat="1" applyFont="1" applyFill="1" applyBorder="1" applyAlignment="1">
      <alignment horizontal="right" vertical="center" shrinkToFit="1"/>
    </xf>
    <xf numFmtId="4" fontId="8" fillId="0" borderId="1" xfId="0" applyNumberFormat="1" applyFont="1" applyBorder="1" applyAlignment="1">
      <alignment horizontal="right" vertical="center" shrinkToFit="1"/>
    </xf>
    <xf numFmtId="4" fontId="7" fillId="0" borderId="1" xfId="0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zoomScaleNormal="75" zoomScaleSheetLayoutView="100" workbookViewId="0">
      <selection activeCell="A5" sqref="A5"/>
    </sheetView>
  </sheetViews>
  <sheetFormatPr defaultRowHeight="15.75" x14ac:dyDescent="0.25"/>
  <cols>
    <col min="1" max="1" width="68.5703125" style="2" customWidth="1"/>
    <col min="2" max="2" width="4.42578125" style="8" customWidth="1"/>
    <col min="3" max="3" width="3.28515625" style="3" customWidth="1"/>
    <col min="4" max="4" width="1.85546875" style="5" bestFit="1" customWidth="1"/>
    <col min="5" max="5" width="5" bestFit="1" customWidth="1"/>
    <col min="6" max="6" width="6" bestFit="1" customWidth="1"/>
    <col min="7" max="7" width="3.7109375" customWidth="1"/>
    <col min="8" max="9" width="8.5703125" customWidth="1"/>
  </cols>
  <sheetData>
    <row r="1" spans="1:9" ht="15" x14ac:dyDescent="0.25">
      <c r="A1" s="27" t="s">
        <v>21</v>
      </c>
      <c r="B1" s="7"/>
      <c r="D1" s="4"/>
    </row>
    <row r="2" spans="1:9" ht="15" x14ac:dyDescent="0.25">
      <c r="A2" s="27" t="s">
        <v>74</v>
      </c>
      <c r="B2" s="7"/>
    </row>
    <row r="3" spans="1:9" ht="15" x14ac:dyDescent="0.25">
      <c r="A3" s="27" t="s">
        <v>9</v>
      </c>
      <c r="B3" s="7"/>
      <c r="D3" s="4"/>
    </row>
    <row r="4" spans="1:9" ht="15" x14ac:dyDescent="0.25">
      <c r="A4" s="27" t="s">
        <v>10</v>
      </c>
      <c r="B4" s="7"/>
      <c r="D4" s="4"/>
    </row>
    <row r="5" spans="1:9" ht="15" x14ac:dyDescent="0.25">
      <c r="A5" s="27" t="s">
        <v>76</v>
      </c>
      <c r="B5" s="7"/>
      <c r="D5" s="4"/>
    </row>
    <row r="6" spans="1:9" x14ac:dyDescent="0.25">
      <c r="D6" s="4"/>
    </row>
    <row r="8" spans="1:9" ht="37.5" customHeight="1" x14ac:dyDescent="0.2">
      <c r="A8" s="51" t="s">
        <v>75</v>
      </c>
      <c r="B8" s="51"/>
      <c r="C8" s="51"/>
      <c r="D8" s="51"/>
      <c r="E8" s="51"/>
      <c r="F8" s="51"/>
      <c r="G8" s="51"/>
      <c r="H8" s="51"/>
      <c r="I8" s="51"/>
    </row>
    <row r="9" spans="1:9" x14ac:dyDescent="0.25">
      <c r="C9" s="1" t="s">
        <v>1</v>
      </c>
    </row>
    <row r="11" spans="1:9" ht="25.5" x14ac:dyDescent="0.2">
      <c r="A11" s="9" t="s">
        <v>22</v>
      </c>
      <c r="B11" s="9" t="s">
        <v>17</v>
      </c>
      <c r="C11" s="48" t="s">
        <v>23</v>
      </c>
      <c r="D11" s="49"/>
      <c r="E11" s="49"/>
      <c r="F11" s="50"/>
      <c r="G11" s="10" t="s">
        <v>24</v>
      </c>
      <c r="H11" s="9">
        <v>2022</v>
      </c>
      <c r="I11" s="9">
        <v>2023</v>
      </c>
    </row>
    <row r="12" spans="1:9" ht="12.75" x14ac:dyDescent="0.2">
      <c r="A12" s="11" t="s">
        <v>25</v>
      </c>
      <c r="B12" s="12" t="s">
        <v>26</v>
      </c>
      <c r="C12" s="13" t="s">
        <v>26</v>
      </c>
      <c r="D12" s="14" t="s">
        <v>26</v>
      </c>
      <c r="E12" s="14" t="s">
        <v>26</v>
      </c>
      <c r="F12" s="15" t="s">
        <v>26</v>
      </c>
      <c r="G12" s="16" t="s">
        <v>26</v>
      </c>
      <c r="H12" s="47">
        <f>H14+H39</f>
        <v>2652.6000000000004</v>
      </c>
      <c r="I12" s="47">
        <f>I14+I39</f>
        <v>2724.5</v>
      </c>
    </row>
    <row r="13" spans="1:9" ht="12.75" x14ac:dyDescent="0.2">
      <c r="A13" s="18" t="s">
        <v>27</v>
      </c>
      <c r="B13" s="19">
        <v>791</v>
      </c>
      <c r="C13" s="13" t="s">
        <v>26</v>
      </c>
      <c r="D13" s="14" t="s">
        <v>26</v>
      </c>
      <c r="E13" s="14" t="s">
        <v>26</v>
      </c>
      <c r="F13" s="15" t="s">
        <v>26</v>
      </c>
      <c r="G13" s="16" t="s">
        <v>26</v>
      </c>
      <c r="H13" s="46">
        <f>H14</f>
        <v>727.8</v>
      </c>
      <c r="I13" s="46">
        <f>I14</f>
        <v>794.8</v>
      </c>
    </row>
    <row r="14" spans="1:9" s="6" customFormat="1" ht="38.25" x14ac:dyDescent="0.2">
      <c r="A14" s="28" t="s">
        <v>73</v>
      </c>
      <c r="B14" s="19">
        <v>791</v>
      </c>
      <c r="C14" s="30" t="s">
        <v>28</v>
      </c>
      <c r="D14" s="31" t="s">
        <v>26</v>
      </c>
      <c r="E14" s="31" t="s">
        <v>26</v>
      </c>
      <c r="F14" s="32" t="s">
        <v>26</v>
      </c>
      <c r="G14" s="25" t="s">
        <v>26</v>
      </c>
      <c r="H14" s="33">
        <f>H15+H19+H23+H27+H35+H84</f>
        <v>727.8</v>
      </c>
      <c r="I14" s="33">
        <f>I15+I19+I23+I27+I35+I84</f>
        <v>794.8</v>
      </c>
    </row>
    <row r="15" spans="1:9" ht="12.75" x14ac:dyDescent="0.2">
      <c r="A15" s="29" t="s">
        <v>63</v>
      </c>
      <c r="B15" s="19">
        <v>791</v>
      </c>
      <c r="C15" s="30" t="s">
        <v>28</v>
      </c>
      <c r="D15" s="34" t="s">
        <v>19</v>
      </c>
      <c r="E15" s="31" t="s">
        <v>26</v>
      </c>
      <c r="F15" s="32" t="s">
        <v>26</v>
      </c>
      <c r="G15" s="25" t="s">
        <v>26</v>
      </c>
      <c r="H15" s="26">
        <f>H16</f>
        <v>3</v>
      </c>
      <c r="I15" s="26">
        <f>I16</f>
        <v>3</v>
      </c>
    </row>
    <row r="16" spans="1:9" ht="25.5" x14ac:dyDescent="0.2">
      <c r="A16" s="28" t="s">
        <v>64</v>
      </c>
      <c r="B16" s="19">
        <v>791</v>
      </c>
      <c r="C16" s="30" t="s">
        <v>28</v>
      </c>
      <c r="D16" s="34" t="s">
        <v>19</v>
      </c>
      <c r="E16" s="34" t="s">
        <v>29</v>
      </c>
      <c r="F16" s="32" t="s">
        <v>26</v>
      </c>
      <c r="G16" s="25" t="s">
        <v>26</v>
      </c>
      <c r="H16" s="26">
        <f>H18</f>
        <v>3</v>
      </c>
      <c r="I16" s="26">
        <f>I18</f>
        <v>3</v>
      </c>
    </row>
    <row r="17" spans="1:9" ht="12.75" x14ac:dyDescent="0.2">
      <c r="A17" s="28" t="s">
        <v>18</v>
      </c>
      <c r="B17" s="19">
        <v>791</v>
      </c>
      <c r="C17" s="30" t="s">
        <v>28</v>
      </c>
      <c r="D17" s="34" t="s">
        <v>19</v>
      </c>
      <c r="E17" s="34" t="s">
        <v>29</v>
      </c>
      <c r="F17" s="35" t="s">
        <v>31</v>
      </c>
      <c r="G17" s="25" t="s">
        <v>26</v>
      </c>
      <c r="H17" s="26">
        <f>H18</f>
        <v>3</v>
      </c>
      <c r="I17" s="26">
        <f>I18</f>
        <v>3</v>
      </c>
    </row>
    <row r="18" spans="1:9" ht="12.75" x14ac:dyDescent="0.2">
      <c r="A18" s="28" t="s">
        <v>4</v>
      </c>
      <c r="B18" s="19">
        <v>791</v>
      </c>
      <c r="C18" s="30" t="s">
        <v>28</v>
      </c>
      <c r="D18" s="34" t="s">
        <v>19</v>
      </c>
      <c r="E18" s="34" t="s">
        <v>29</v>
      </c>
      <c r="F18" s="35" t="s">
        <v>31</v>
      </c>
      <c r="G18" s="36" t="s">
        <v>11</v>
      </c>
      <c r="H18" s="24">
        <v>3</v>
      </c>
      <c r="I18" s="24">
        <v>3</v>
      </c>
    </row>
    <row r="19" spans="1:9" ht="12.75" x14ac:dyDescent="0.2">
      <c r="A19" s="29" t="s">
        <v>65</v>
      </c>
      <c r="B19" s="19">
        <v>791</v>
      </c>
      <c r="C19" s="30" t="s">
        <v>28</v>
      </c>
      <c r="D19" s="34" t="s">
        <v>20</v>
      </c>
      <c r="E19" s="31" t="s">
        <v>26</v>
      </c>
      <c r="F19" s="32" t="s">
        <v>26</v>
      </c>
      <c r="G19" s="25" t="s">
        <v>26</v>
      </c>
      <c r="H19" s="26">
        <f t="shared" ref="H19:I21" si="0">H20</f>
        <v>8</v>
      </c>
      <c r="I19" s="26">
        <f t="shared" si="0"/>
        <v>8</v>
      </c>
    </row>
    <row r="20" spans="1:9" ht="12.75" x14ac:dyDescent="0.2">
      <c r="A20" s="28" t="s">
        <v>66</v>
      </c>
      <c r="B20" s="19">
        <v>791</v>
      </c>
      <c r="C20" s="30" t="s">
        <v>28</v>
      </c>
      <c r="D20" s="34" t="s">
        <v>20</v>
      </c>
      <c r="E20" s="34" t="s">
        <v>29</v>
      </c>
      <c r="F20" s="32" t="s">
        <v>26</v>
      </c>
      <c r="G20" s="25" t="s">
        <v>26</v>
      </c>
      <c r="H20" s="26">
        <f t="shared" si="0"/>
        <v>8</v>
      </c>
      <c r="I20" s="26">
        <f t="shared" si="0"/>
        <v>8</v>
      </c>
    </row>
    <row r="21" spans="1:9" ht="25.5" x14ac:dyDescent="0.2">
      <c r="A21" s="28" t="s">
        <v>32</v>
      </c>
      <c r="B21" s="19">
        <v>791</v>
      </c>
      <c r="C21" s="30" t="s">
        <v>28</v>
      </c>
      <c r="D21" s="34" t="s">
        <v>20</v>
      </c>
      <c r="E21" s="34" t="s">
        <v>29</v>
      </c>
      <c r="F21" s="35" t="s">
        <v>33</v>
      </c>
      <c r="G21" s="25" t="s">
        <v>26</v>
      </c>
      <c r="H21" s="26">
        <f t="shared" si="0"/>
        <v>8</v>
      </c>
      <c r="I21" s="26">
        <f t="shared" si="0"/>
        <v>8</v>
      </c>
    </row>
    <row r="22" spans="1:9" ht="25.5" x14ac:dyDescent="0.2">
      <c r="A22" s="28" t="s">
        <v>30</v>
      </c>
      <c r="B22" s="19">
        <v>791</v>
      </c>
      <c r="C22" s="30" t="s">
        <v>28</v>
      </c>
      <c r="D22" s="34" t="s">
        <v>20</v>
      </c>
      <c r="E22" s="34" t="s">
        <v>29</v>
      </c>
      <c r="F22" s="35" t="s">
        <v>33</v>
      </c>
      <c r="G22" s="36" t="s">
        <v>13</v>
      </c>
      <c r="H22" s="24">
        <v>8</v>
      </c>
      <c r="I22" s="24">
        <v>8</v>
      </c>
    </row>
    <row r="23" spans="1:9" ht="12.75" x14ac:dyDescent="0.2">
      <c r="A23" s="29" t="s">
        <v>69</v>
      </c>
      <c r="B23" s="19">
        <v>791</v>
      </c>
      <c r="C23" s="30" t="s">
        <v>28</v>
      </c>
      <c r="D23" s="34" t="s">
        <v>36</v>
      </c>
      <c r="E23" s="31" t="s">
        <v>26</v>
      </c>
      <c r="F23" s="32" t="s">
        <v>26</v>
      </c>
      <c r="G23" s="25" t="s">
        <v>26</v>
      </c>
      <c r="H23" s="26">
        <f>H24</f>
        <v>0</v>
      </c>
      <c r="I23" s="26">
        <f>I24</f>
        <v>0</v>
      </c>
    </row>
    <row r="24" spans="1:9" ht="12.75" x14ac:dyDescent="0.2">
      <c r="A24" s="28" t="s">
        <v>70</v>
      </c>
      <c r="B24" s="19">
        <v>791</v>
      </c>
      <c r="C24" s="30" t="s">
        <v>28</v>
      </c>
      <c r="D24" s="34" t="s">
        <v>36</v>
      </c>
      <c r="E24" s="34" t="s">
        <v>29</v>
      </c>
      <c r="F24" s="32" t="s">
        <v>26</v>
      </c>
      <c r="G24" s="25" t="s">
        <v>26</v>
      </c>
      <c r="H24" s="26">
        <f>H26</f>
        <v>0</v>
      </c>
      <c r="I24" s="26">
        <f>I26</f>
        <v>0</v>
      </c>
    </row>
    <row r="25" spans="1:9" ht="51" x14ac:dyDescent="0.2">
      <c r="A25" s="28" t="s">
        <v>34</v>
      </c>
      <c r="B25" s="19">
        <v>791</v>
      </c>
      <c r="C25" s="30" t="s">
        <v>28</v>
      </c>
      <c r="D25" s="34" t="s">
        <v>36</v>
      </c>
      <c r="E25" s="34" t="s">
        <v>29</v>
      </c>
      <c r="F25" s="35" t="s">
        <v>35</v>
      </c>
      <c r="G25" s="25" t="s">
        <v>26</v>
      </c>
      <c r="H25" s="26">
        <f>H26</f>
        <v>0</v>
      </c>
      <c r="I25" s="26">
        <f>I26</f>
        <v>0</v>
      </c>
    </row>
    <row r="26" spans="1:9" ht="25.5" x14ac:dyDescent="0.2">
      <c r="A26" s="28" t="s">
        <v>30</v>
      </c>
      <c r="B26" s="19">
        <v>791</v>
      </c>
      <c r="C26" s="30" t="s">
        <v>28</v>
      </c>
      <c r="D26" s="34" t="s">
        <v>36</v>
      </c>
      <c r="E26" s="34" t="s">
        <v>29</v>
      </c>
      <c r="F26" s="35" t="s">
        <v>35</v>
      </c>
      <c r="G26" s="36" t="s">
        <v>13</v>
      </c>
      <c r="H26" s="24"/>
      <c r="I26" s="24"/>
    </row>
    <row r="27" spans="1:9" ht="12.75" x14ac:dyDescent="0.2">
      <c r="A27" s="29" t="s">
        <v>71</v>
      </c>
      <c r="B27" s="19">
        <v>791</v>
      </c>
      <c r="C27" s="30" t="s">
        <v>28</v>
      </c>
      <c r="D27" s="34" t="s">
        <v>37</v>
      </c>
      <c r="E27" s="31" t="s">
        <v>26</v>
      </c>
      <c r="F27" s="32" t="s">
        <v>26</v>
      </c>
      <c r="G27" s="25" t="s">
        <v>26</v>
      </c>
      <c r="H27" s="33">
        <f>H28</f>
        <v>650</v>
      </c>
      <c r="I27" s="33">
        <f>I28</f>
        <v>650</v>
      </c>
    </row>
    <row r="28" spans="1:9" ht="12.75" x14ac:dyDescent="0.2">
      <c r="A28" s="28" t="s">
        <v>72</v>
      </c>
      <c r="B28" s="19">
        <v>791</v>
      </c>
      <c r="C28" s="30" t="s">
        <v>28</v>
      </c>
      <c r="D28" s="34" t="s">
        <v>37</v>
      </c>
      <c r="E28" s="34" t="s">
        <v>29</v>
      </c>
      <c r="F28" s="32" t="s">
        <v>26</v>
      </c>
      <c r="G28" s="25" t="s">
        <v>26</v>
      </c>
      <c r="H28" s="33">
        <f>H30+H32+H34</f>
        <v>650</v>
      </c>
      <c r="I28" s="33">
        <f>I30+I32+I34</f>
        <v>650</v>
      </c>
    </row>
    <row r="29" spans="1:9" ht="12.75" x14ac:dyDescent="0.2">
      <c r="A29" s="28" t="s">
        <v>5</v>
      </c>
      <c r="B29" s="19">
        <v>791</v>
      </c>
      <c r="C29" s="30" t="s">
        <v>28</v>
      </c>
      <c r="D29" s="34" t="s">
        <v>37</v>
      </c>
      <c r="E29" s="34" t="s">
        <v>29</v>
      </c>
      <c r="F29" s="35" t="s">
        <v>38</v>
      </c>
      <c r="G29" s="25" t="s">
        <v>26</v>
      </c>
      <c r="H29" s="33">
        <f>H30</f>
        <v>650</v>
      </c>
      <c r="I29" s="33">
        <f>I30</f>
        <v>650</v>
      </c>
    </row>
    <row r="30" spans="1:9" ht="25.5" x14ac:dyDescent="0.2">
      <c r="A30" s="28" t="s">
        <v>30</v>
      </c>
      <c r="B30" s="19">
        <v>791</v>
      </c>
      <c r="C30" s="30" t="s">
        <v>28</v>
      </c>
      <c r="D30" s="34" t="s">
        <v>37</v>
      </c>
      <c r="E30" s="34" t="s">
        <v>29</v>
      </c>
      <c r="F30" s="35" t="s">
        <v>38</v>
      </c>
      <c r="G30" s="36" t="s">
        <v>13</v>
      </c>
      <c r="H30" s="37">
        <v>650</v>
      </c>
      <c r="I30" s="37">
        <v>650</v>
      </c>
    </row>
    <row r="31" spans="1:9" ht="12.75" x14ac:dyDescent="0.2">
      <c r="A31" s="28" t="s">
        <v>39</v>
      </c>
      <c r="B31" s="19">
        <v>791</v>
      </c>
      <c r="C31" s="30" t="s">
        <v>28</v>
      </c>
      <c r="D31" s="34" t="s">
        <v>37</v>
      </c>
      <c r="E31" s="34" t="s">
        <v>29</v>
      </c>
      <c r="F31" s="35" t="s">
        <v>40</v>
      </c>
      <c r="G31" s="25" t="s">
        <v>26</v>
      </c>
      <c r="H31" s="26">
        <f>H32</f>
        <v>0</v>
      </c>
      <c r="I31" s="26">
        <f>I32</f>
        <v>0</v>
      </c>
    </row>
    <row r="32" spans="1:9" ht="25.5" x14ac:dyDescent="0.2">
      <c r="A32" s="28" t="s">
        <v>30</v>
      </c>
      <c r="B32" s="19">
        <v>791</v>
      </c>
      <c r="C32" s="30" t="s">
        <v>28</v>
      </c>
      <c r="D32" s="34" t="s">
        <v>37</v>
      </c>
      <c r="E32" s="34" t="s">
        <v>29</v>
      </c>
      <c r="F32" s="35" t="s">
        <v>40</v>
      </c>
      <c r="G32" s="36" t="s">
        <v>13</v>
      </c>
      <c r="H32" s="24">
        <v>0</v>
      </c>
      <c r="I32" s="24">
        <v>0</v>
      </c>
    </row>
    <row r="33" spans="1:9" ht="51" x14ac:dyDescent="0.2">
      <c r="A33" s="28" t="s">
        <v>34</v>
      </c>
      <c r="B33" s="19">
        <v>791</v>
      </c>
      <c r="C33" s="30" t="s">
        <v>28</v>
      </c>
      <c r="D33" s="34" t="s">
        <v>37</v>
      </c>
      <c r="E33" s="34" t="s">
        <v>29</v>
      </c>
      <c r="F33" s="35" t="s">
        <v>35</v>
      </c>
      <c r="G33" s="25" t="s">
        <v>26</v>
      </c>
      <c r="H33" s="33">
        <f>H34</f>
        <v>0</v>
      </c>
      <c r="I33" s="33">
        <f>I34</f>
        <v>0</v>
      </c>
    </row>
    <row r="34" spans="1:9" ht="25.5" x14ac:dyDescent="0.2">
      <c r="A34" s="28" t="s">
        <v>30</v>
      </c>
      <c r="B34" s="19">
        <v>791</v>
      </c>
      <c r="C34" s="30" t="s">
        <v>28</v>
      </c>
      <c r="D34" s="34" t="s">
        <v>37</v>
      </c>
      <c r="E34" s="34" t="s">
        <v>29</v>
      </c>
      <c r="F34" s="35" t="s">
        <v>35</v>
      </c>
      <c r="G34" s="36" t="s">
        <v>13</v>
      </c>
      <c r="H34" s="37">
        <v>0</v>
      </c>
      <c r="I34" s="37">
        <v>0</v>
      </c>
    </row>
    <row r="35" spans="1:9" ht="25.5" x14ac:dyDescent="0.2">
      <c r="A35" s="29" t="s">
        <v>67</v>
      </c>
      <c r="B35" s="19">
        <v>791</v>
      </c>
      <c r="C35" s="30" t="s">
        <v>28</v>
      </c>
      <c r="D35" s="34" t="s">
        <v>41</v>
      </c>
      <c r="E35" s="31" t="s">
        <v>26</v>
      </c>
      <c r="F35" s="32" t="s">
        <v>26</v>
      </c>
      <c r="G35" s="25" t="s">
        <v>26</v>
      </c>
      <c r="H35" s="26">
        <f t="shared" ref="H35:I37" si="1">H36</f>
        <v>3</v>
      </c>
      <c r="I35" s="26">
        <f t="shared" si="1"/>
        <v>3</v>
      </c>
    </row>
    <row r="36" spans="1:9" ht="25.5" x14ac:dyDescent="0.2">
      <c r="A36" s="28" t="s">
        <v>68</v>
      </c>
      <c r="B36" s="19">
        <v>791</v>
      </c>
      <c r="C36" s="30" t="s">
        <v>28</v>
      </c>
      <c r="D36" s="34" t="s">
        <v>41</v>
      </c>
      <c r="E36" s="34" t="s">
        <v>29</v>
      </c>
      <c r="F36" s="32" t="s">
        <v>26</v>
      </c>
      <c r="G36" s="25" t="s">
        <v>26</v>
      </c>
      <c r="H36" s="26">
        <f t="shared" si="1"/>
        <v>3</v>
      </c>
      <c r="I36" s="26">
        <f t="shared" si="1"/>
        <v>3</v>
      </c>
    </row>
    <row r="37" spans="1:9" ht="12.75" x14ac:dyDescent="0.2">
      <c r="A37" s="28" t="s">
        <v>7</v>
      </c>
      <c r="B37" s="19">
        <v>791</v>
      </c>
      <c r="C37" s="30" t="s">
        <v>28</v>
      </c>
      <c r="D37" s="34" t="s">
        <v>41</v>
      </c>
      <c r="E37" s="34" t="s">
        <v>29</v>
      </c>
      <c r="F37" s="35" t="s">
        <v>42</v>
      </c>
      <c r="G37" s="25" t="s">
        <v>26</v>
      </c>
      <c r="H37" s="26">
        <f t="shared" si="1"/>
        <v>3</v>
      </c>
      <c r="I37" s="26">
        <f t="shared" si="1"/>
        <v>3</v>
      </c>
    </row>
    <row r="38" spans="1:9" ht="25.5" x14ac:dyDescent="0.2">
      <c r="A38" s="28" t="s">
        <v>30</v>
      </c>
      <c r="B38" s="19">
        <v>791</v>
      </c>
      <c r="C38" s="30" t="s">
        <v>28</v>
      </c>
      <c r="D38" s="34" t="s">
        <v>41</v>
      </c>
      <c r="E38" s="34" t="s">
        <v>29</v>
      </c>
      <c r="F38" s="35" t="s">
        <v>42</v>
      </c>
      <c r="G38" s="36" t="s">
        <v>13</v>
      </c>
      <c r="H38" s="24">
        <v>3</v>
      </c>
      <c r="I38" s="24">
        <v>3</v>
      </c>
    </row>
    <row r="39" spans="1:9" ht="12.75" x14ac:dyDescent="0.2">
      <c r="A39" s="29" t="s">
        <v>2</v>
      </c>
      <c r="B39" s="19">
        <v>791</v>
      </c>
      <c r="C39" s="38" t="s">
        <v>43</v>
      </c>
      <c r="D39" s="39" t="s">
        <v>26</v>
      </c>
      <c r="E39" s="39" t="s">
        <v>26</v>
      </c>
      <c r="F39" s="40" t="s">
        <v>26</v>
      </c>
      <c r="G39" s="41" t="s">
        <v>26</v>
      </c>
      <c r="H39" s="42">
        <f>H40</f>
        <v>1924.8000000000002</v>
      </c>
      <c r="I39" s="42">
        <f>I40</f>
        <v>1929.7</v>
      </c>
    </row>
    <row r="40" spans="1:9" ht="12.75" x14ac:dyDescent="0.2">
      <c r="A40" s="28" t="s">
        <v>44</v>
      </c>
      <c r="B40" s="19">
        <v>791</v>
      </c>
      <c r="C40" s="30" t="s">
        <v>43</v>
      </c>
      <c r="D40" s="34" t="s">
        <v>45</v>
      </c>
      <c r="E40" s="31" t="s">
        <v>26</v>
      </c>
      <c r="F40" s="32" t="s">
        <v>26</v>
      </c>
      <c r="G40" s="25" t="s">
        <v>26</v>
      </c>
      <c r="H40" s="33">
        <f>H41</f>
        <v>1924.8000000000002</v>
      </c>
      <c r="I40" s="33">
        <f>I41</f>
        <v>1929.7</v>
      </c>
    </row>
    <row r="41" spans="1:9" ht="12.75" x14ac:dyDescent="0.2">
      <c r="A41" s="28" t="s">
        <v>44</v>
      </c>
      <c r="B41" s="19">
        <v>791</v>
      </c>
      <c r="C41" s="30" t="s">
        <v>43</v>
      </c>
      <c r="D41" s="34" t="s">
        <v>45</v>
      </c>
      <c r="E41" s="34" t="s">
        <v>46</v>
      </c>
      <c r="F41" s="32" t="s">
        <v>26</v>
      </c>
      <c r="G41" s="25" t="s">
        <v>26</v>
      </c>
      <c r="H41" s="33">
        <f>H42+H44+H48+H50+H53+H56+H58+H83</f>
        <v>1924.8000000000002</v>
      </c>
      <c r="I41" s="33">
        <f>I42+I44+I48+I50+I53+I56+I58+I83</f>
        <v>1929.7</v>
      </c>
    </row>
    <row r="42" spans="1:9" ht="12.75" x14ac:dyDescent="0.2">
      <c r="A42" s="29" t="s">
        <v>6</v>
      </c>
      <c r="B42" s="19">
        <v>791</v>
      </c>
      <c r="C42" s="30" t="s">
        <v>43</v>
      </c>
      <c r="D42" s="34" t="s">
        <v>45</v>
      </c>
      <c r="E42" s="34" t="s">
        <v>46</v>
      </c>
      <c r="F42" s="35" t="s">
        <v>47</v>
      </c>
      <c r="G42" s="25" t="s">
        <v>26</v>
      </c>
      <c r="H42" s="42">
        <f>H43</f>
        <v>782.6</v>
      </c>
      <c r="I42" s="42">
        <f>I43</f>
        <v>782.6</v>
      </c>
    </row>
    <row r="43" spans="1:9" ht="38.25" x14ac:dyDescent="0.2">
      <c r="A43" s="28" t="s">
        <v>3</v>
      </c>
      <c r="B43" s="19">
        <v>791</v>
      </c>
      <c r="C43" s="30" t="s">
        <v>43</v>
      </c>
      <c r="D43" s="34" t="s">
        <v>45</v>
      </c>
      <c r="E43" s="34" t="s">
        <v>46</v>
      </c>
      <c r="F43" s="35" t="s">
        <v>47</v>
      </c>
      <c r="G43" s="36" t="s">
        <v>12</v>
      </c>
      <c r="H43" s="37">
        <v>782.6</v>
      </c>
      <c r="I43" s="37">
        <v>782.6</v>
      </c>
    </row>
    <row r="44" spans="1:9" ht="12.75" x14ac:dyDescent="0.2">
      <c r="A44" s="29" t="s">
        <v>48</v>
      </c>
      <c r="B44" s="19">
        <v>791</v>
      </c>
      <c r="C44" s="30" t="s">
        <v>43</v>
      </c>
      <c r="D44" s="34" t="s">
        <v>45</v>
      </c>
      <c r="E44" s="34" t="s">
        <v>46</v>
      </c>
      <c r="F44" s="35" t="s">
        <v>49</v>
      </c>
      <c r="G44" s="25" t="s">
        <v>26</v>
      </c>
      <c r="H44" s="42">
        <f>SUM(H47+H46+H45)</f>
        <v>1036.3</v>
      </c>
      <c r="I44" s="42">
        <f>SUM(I47+I46+I45)</f>
        <v>1036.3</v>
      </c>
    </row>
    <row r="45" spans="1:9" ht="38.25" x14ac:dyDescent="0.2">
      <c r="A45" s="28" t="s">
        <v>3</v>
      </c>
      <c r="B45" s="19">
        <v>791</v>
      </c>
      <c r="C45" s="30" t="s">
        <v>43</v>
      </c>
      <c r="D45" s="34" t="s">
        <v>45</v>
      </c>
      <c r="E45" s="34" t="s">
        <v>46</v>
      </c>
      <c r="F45" s="35" t="s">
        <v>49</v>
      </c>
      <c r="G45" s="36" t="s">
        <v>12</v>
      </c>
      <c r="H45" s="37">
        <v>752.8</v>
      </c>
      <c r="I45" s="37">
        <v>752.8</v>
      </c>
    </row>
    <row r="46" spans="1:9" ht="25.5" x14ac:dyDescent="0.2">
      <c r="A46" s="28" t="s">
        <v>30</v>
      </c>
      <c r="B46" s="19">
        <v>791</v>
      </c>
      <c r="C46" s="30" t="s">
        <v>43</v>
      </c>
      <c r="D46" s="34" t="s">
        <v>45</v>
      </c>
      <c r="E46" s="34" t="s">
        <v>46</v>
      </c>
      <c r="F46" s="35" t="s">
        <v>49</v>
      </c>
      <c r="G46" s="36" t="s">
        <v>13</v>
      </c>
      <c r="H46" s="37">
        <v>279.5</v>
      </c>
      <c r="I46" s="37">
        <v>279.5</v>
      </c>
    </row>
    <row r="47" spans="1:9" ht="12.75" x14ac:dyDescent="0.2">
      <c r="A47" s="28" t="s">
        <v>4</v>
      </c>
      <c r="B47" s="19">
        <v>791</v>
      </c>
      <c r="C47" s="30" t="s">
        <v>43</v>
      </c>
      <c r="D47" s="34" t="s">
        <v>45</v>
      </c>
      <c r="E47" s="34" t="s">
        <v>46</v>
      </c>
      <c r="F47" s="35" t="s">
        <v>49</v>
      </c>
      <c r="G47" s="36" t="s">
        <v>11</v>
      </c>
      <c r="H47" s="24">
        <v>4</v>
      </c>
      <c r="I47" s="24">
        <v>4</v>
      </c>
    </row>
    <row r="48" spans="1:9" ht="12.75" x14ac:dyDescent="0.2">
      <c r="A48" s="29" t="s">
        <v>0</v>
      </c>
      <c r="B48" s="19">
        <v>791</v>
      </c>
      <c r="C48" s="30" t="s">
        <v>43</v>
      </c>
      <c r="D48" s="34" t="s">
        <v>45</v>
      </c>
      <c r="E48" s="34" t="s">
        <v>46</v>
      </c>
      <c r="F48" s="35" t="s">
        <v>50</v>
      </c>
      <c r="G48" s="25" t="s">
        <v>26</v>
      </c>
      <c r="H48" s="43">
        <f>H49</f>
        <v>4</v>
      </c>
      <c r="I48" s="43">
        <f>I49</f>
        <v>4</v>
      </c>
    </row>
    <row r="49" spans="1:9" ht="12.75" x14ac:dyDescent="0.2">
      <c r="A49" s="28" t="s">
        <v>4</v>
      </c>
      <c r="B49" s="19">
        <v>791</v>
      </c>
      <c r="C49" s="30" t="s">
        <v>43</v>
      </c>
      <c r="D49" s="34" t="s">
        <v>45</v>
      </c>
      <c r="E49" s="34" t="s">
        <v>46</v>
      </c>
      <c r="F49" s="35" t="s">
        <v>50</v>
      </c>
      <c r="G49" s="36" t="s">
        <v>11</v>
      </c>
      <c r="H49" s="24">
        <v>4</v>
      </c>
      <c r="I49" s="24">
        <v>4</v>
      </c>
    </row>
    <row r="50" spans="1:9" ht="12.75" x14ac:dyDescent="0.2">
      <c r="A50" s="29" t="s">
        <v>53</v>
      </c>
      <c r="B50" s="19">
        <v>791</v>
      </c>
      <c r="C50" s="30" t="s">
        <v>43</v>
      </c>
      <c r="D50" s="34" t="s">
        <v>45</v>
      </c>
      <c r="E50" s="34" t="s">
        <v>46</v>
      </c>
      <c r="F50" s="35" t="s">
        <v>54</v>
      </c>
      <c r="G50" s="25" t="s">
        <v>26</v>
      </c>
      <c r="H50" s="42">
        <f>SUM(H51:H52)</f>
        <v>0</v>
      </c>
      <c r="I50" s="42">
        <f>SUM(I51:I52)</f>
        <v>0</v>
      </c>
    </row>
    <row r="51" spans="1:9" ht="25.5" x14ac:dyDescent="0.2">
      <c r="A51" s="28" t="s">
        <v>30</v>
      </c>
      <c r="B51" s="19">
        <v>791</v>
      </c>
      <c r="C51" s="30" t="s">
        <v>43</v>
      </c>
      <c r="D51" s="34" t="s">
        <v>45</v>
      </c>
      <c r="E51" s="34" t="s">
        <v>46</v>
      </c>
      <c r="F51" s="35" t="s">
        <v>54</v>
      </c>
      <c r="G51" s="36" t="s">
        <v>13</v>
      </c>
      <c r="H51" s="37"/>
      <c r="I51" s="37"/>
    </row>
    <row r="52" spans="1:9" ht="12.75" x14ac:dyDescent="0.2">
      <c r="A52" s="28" t="s">
        <v>4</v>
      </c>
      <c r="B52" s="19">
        <v>791</v>
      </c>
      <c r="C52" s="30" t="s">
        <v>43</v>
      </c>
      <c r="D52" s="34" t="s">
        <v>45</v>
      </c>
      <c r="E52" s="34" t="s">
        <v>46</v>
      </c>
      <c r="F52" s="35" t="s">
        <v>54</v>
      </c>
      <c r="G52" s="36" t="s">
        <v>11</v>
      </c>
      <c r="H52" s="24">
        <v>0</v>
      </c>
      <c r="I52" s="24">
        <v>0</v>
      </c>
    </row>
    <row r="53" spans="1:9" ht="25.5" x14ac:dyDescent="0.2">
      <c r="A53" s="29" t="s">
        <v>55</v>
      </c>
      <c r="B53" s="19">
        <v>791</v>
      </c>
      <c r="C53" s="30" t="s">
        <v>43</v>
      </c>
      <c r="D53" s="34" t="s">
        <v>45</v>
      </c>
      <c r="E53" s="34" t="s">
        <v>46</v>
      </c>
      <c r="F53" s="35" t="s">
        <v>56</v>
      </c>
      <c r="G53" s="25" t="s">
        <v>26</v>
      </c>
      <c r="H53" s="42">
        <f>SUM(H54:H55)</f>
        <v>101.9</v>
      </c>
      <c r="I53" s="42">
        <f>SUM(I54:I55)</f>
        <v>106.8</v>
      </c>
    </row>
    <row r="54" spans="1:9" ht="38.25" x14ac:dyDescent="0.2">
      <c r="A54" s="28" t="s">
        <v>3</v>
      </c>
      <c r="B54" s="19">
        <v>791</v>
      </c>
      <c r="C54" s="30" t="s">
        <v>43</v>
      </c>
      <c r="D54" s="34" t="s">
        <v>45</v>
      </c>
      <c r="E54" s="34" t="s">
        <v>46</v>
      </c>
      <c r="F54" s="35" t="s">
        <v>56</v>
      </c>
      <c r="G54" s="36" t="s">
        <v>12</v>
      </c>
      <c r="H54" s="37">
        <v>101.9</v>
      </c>
      <c r="I54" s="37">
        <v>106.8</v>
      </c>
    </row>
    <row r="55" spans="1:9" ht="25.5" x14ac:dyDescent="0.2">
      <c r="A55" s="28" t="s">
        <v>30</v>
      </c>
      <c r="B55" s="19">
        <v>791</v>
      </c>
      <c r="C55" s="30" t="s">
        <v>43</v>
      </c>
      <c r="D55" s="34" t="s">
        <v>45</v>
      </c>
      <c r="E55" s="34" t="s">
        <v>46</v>
      </c>
      <c r="F55" s="35" t="s">
        <v>56</v>
      </c>
      <c r="G55" s="36" t="s">
        <v>13</v>
      </c>
      <c r="H55" s="24">
        <v>0</v>
      </c>
      <c r="I55" s="24">
        <v>0</v>
      </c>
    </row>
    <row r="56" spans="1:9" ht="12.75" x14ac:dyDescent="0.2">
      <c r="A56" s="28" t="s">
        <v>8</v>
      </c>
      <c r="B56" s="19">
        <v>791</v>
      </c>
      <c r="C56" s="30" t="s">
        <v>43</v>
      </c>
      <c r="D56" s="34" t="s">
        <v>45</v>
      </c>
      <c r="E56" s="34" t="s">
        <v>46</v>
      </c>
      <c r="F56" s="35" t="s">
        <v>59</v>
      </c>
      <c r="G56" s="25" t="s">
        <v>26</v>
      </c>
      <c r="H56" s="43">
        <f>H57</f>
        <v>0</v>
      </c>
      <c r="I56" s="43">
        <f>I57</f>
        <v>0</v>
      </c>
    </row>
    <row r="57" spans="1:9" ht="12.75" x14ac:dyDescent="0.2">
      <c r="A57" s="29" t="s">
        <v>14</v>
      </c>
      <c r="B57" s="19">
        <v>791</v>
      </c>
      <c r="C57" s="30" t="s">
        <v>43</v>
      </c>
      <c r="D57" s="34" t="s">
        <v>45</v>
      </c>
      <c r="E57" s="34" t="s">
        <v>46</v>
      </c>
      <c r="F57" s="35" t="s">
        <v>59</v>
      </c>
      <c r="G57" s="36" t="s">
        <v>60</v>
      </c>
      <c r="H57" s="24"/>
      <c r="I57" s="24"/>
    </row>
    <row r="58" spans="1:9" ht="12.75" x14ac:dyDescent="0.2">
      <c r="A58" s="28" t="s">
        <v>15</v>
      </c>
      <c r="B58" s="19">
        <v>791</v>
      </c>
      <c r="C58" s="30" t="s">
        <v>43</v>
      </c>
      <c r="D58" s="34" t="s">
        <v>45</v>
      </c>
      <c r="E58" s="34" t="s">
        <v>46</v>
      </c>
      <c r="F58" s="35" t="s">
        <v>61</v>
      </c>
      <c r="G58" s="25" t="s">
        <v>26</v>
      </c>
      <c r="H58" s="44">
        <f>H59</f>
        <v>0</v>
      </c>
      <c r="I58" s="44">
        <f>I59</f>
        <v>0</v>
      </c>
    </row>
    <row r="59" spans="1:9" ht="12.75" x14ac:dyDescent="0.2">
      <c r="A59" s="28" t="s">
        <v>16</v>
      </c>
      <c r="B59" s="19">
        <v>791</v>
      </c>
      <c r="C59" s="30" t="s">
        <v>43</v>
      </c>
      <c r="D59" s="34" t="s">
        <v>45</v>
      </c>
      <c r="E59" s="34" t="s">
        <v>46</v>
      </c>
      <c r="F59" s="35" t="s">
        <v>61</v>
      </c>
      <c r="G59" s="36" t="s">
        <v>62</v>
      </c>
      <c r="H59" s="45"/>
      <c r="I59" s="45"/>
    </row>
    <row r="60" spans="1:9" ht="25.5" x14ac:dyDescent="0.2">
      <c r="A60" s="19" t="s">
        <v>30</v>
      </c>
      <c r="B60" s="19">
        <v>791</v>
      </c>
      <c r="C60" s="20" t="s">
        <v>28</v>
      </c>
      <c r="D60" s="21" t="s">
        <v>41</v>
      </c>
      <c r="E60" s="21" t="s">
        <v>29</v>
      </c>
      <c r="F60" s="22" t="s">
        <v>42</v>
      </c>
      <c r="G60" s="23" t="s">
        <v>13</v>
      </c>
      <c r="H60" s="24">
        <v>0</v>
      </c>
      <c r="I60" s="24">
        <v>0</v>
      </c>
    </row>
    <row r="61" spans="1:9" ht="12.75" x14ac:dyDescent="0.2">
      <c r="A61" s="19" t="s">
        <v>2</v>
      </c>
      <c r="B61" s="19">
        <v>791</v>
      </c>
      <c r="C61" s="20" t="s">
        <v>43</v>
      </c>
      <c r="D61" s="14" t="s">
        <v>26</v>
      </c>
      <c r="E61" s="14" t="s">
        <v>26</v>
      </c>
      <c r="F61" s="15" t="s">
        <v>26</v>
      </c>
      <c r="G61" s="16" t="s">
        <v>26</v>
      </c>
      <c r="H61" s="17">
        <f>H62</f>
        <v>0</v>
      </c>
      <c r="I61" s="17">
        <f>I62</f>
        <v>0</v>
      </c>
    </row>
    <row r="62" spans="1:9" ht="12.75" x14ac:dyDescent="0.2">
      <c r="A62" s="19" t="s">
        <v>44</v>
      </c>
      <c r="B62" s="19">
        <v>791</v>
      </c>
      <c r="C62" s="20" t="s">
        <v>43</v>
      </c>
      <c r="D62" s="21" t="s">
        <v>45</v>
      </c>
      <c r="E62" s="14" t="s">
        <v>26</v>
      </c>
      <c r="F62" s="15" t="s">
        <v>26</v>
      </c>
      <c r="G62" s="16" t="s">
        <v>26</v>
      </c>
      <c r="H62" s="17">
        <f>H63</f>
        <v>0</v>
      </c>
      <c r="I62" s="17">
        <f>I63</f>
        <v>0</v>
      </c>
    </row>
    <row r="63" spans="1:9" ht="12.75" x14ac:dyDescent="0.2">
      <c r="A63" s="19" t="s">
        <v>44</v>
      </c>
      <c r="B63" s="19">
        <v>791</v>
      </c>
      <c r="C63" s="20" t="s">
        <v>43</v>
      </c>
      <c r="D63" s="21" t="s">
        <v>45</v>
      </c>
      <c r="E63" s="21" t="s">
        <v>46</v>
      </c>
      <c r="F63" s="15" t="s">
        <v>26</v>
      </c>
      <c r="G63" s="16" t="s">
        <v>26</v>
      </c>
      <c r="H63" s="17">
        <f>H64+H66+H70+H72+H74+H77+H80+H82</f>
        <v>0</v>
      </c>
      <c r="I63" s="17">
        <f>I64+I66+I70+I72+I74+I77+I80+I82</f>
        <v>0</v>
      </c>
    </row>
    <row r="64" spans="1:9" ht="12.75" x14ac:dyDescent="0.2">
      <c r="A64" s="19" t="s">
        <v>6</v>
      </c>
      <c r="B64" s="19">
        <v>791</v>
      </c>
      <c r="C64" s="20" t="s">
        <v>43</v>
      </c>
      <c r="D64" s="21" t="s">
        <v>45</v>
      </c>
      <c r="E64" s="21" t="s">
        <v>46</v>
      </c>
      <c r="F64" s="22" t="s">
        <v>47</v>
      </c>
      <c r="G64" s="16" t="s">
        <v>26</v>
      </c>
      <c r="H64" s="17">
        <f>H65</f>
        <v>0</v>
      </c>
      <c r="I64" s="17">
        <f>I65</f>
        <v>0</v>
      </c>
    </row>
    <row r="65" spans="1:9" ht="38.25" x14ac:dyDescent="0.2">
      <c r="A65" s="19" t="s">
        <v>3</v>
      </c>
      <c r="B65" s="19">
        <v>791</v>
      </c>
      <c r="C65" s="20" t="s">
        <v>43</v>
      </c>
      <c r="D65" s="21" t="s">
        <v>45</v>
      </c>
      <c r="E65" s="21" t="s">
        <v>46</v>
      </c>
      <c r="F65" s="22" t="s">
        <v>47</v>
      </c>
      <c r="G65" s="23" t="s">
        <v>12</v>
      </c>
      <c r="H65" s="24"/>
      <c r="I65" s="24"/>
    </row>
    <row r="66" spans="1:9" ht="12.75" x14ac:dyDescent="0.2">
      <c r="A66" s="19" t="s">
        <v>48</v>
      </c>
      <c r="B66" s="19">
        <v>791</v>
      </c>
      <c r="C66" s="20" t="s">
        <v>43</v>
      </c>
      <c r="D66" s="21" t="s">
        <v>45</v>
      </c>
      <c r="E66" s="21" t="s">
        <v>46</v>
      </c>
      <c r="F66" s="22" t="s">
        <v>49</v>
      </c>
      <c r="G66" s="16" t="s">
        <v>26</v>
      </c>
      <c r="H66" s="17">
        <f>H67+H68+H69</f>
        <v>0</v>
      </c>
      <c r="I66" s="17">
        <f>I67+I68+I69</f>
        <v>0</v>
      </c>
    </row>
    <row r="67" spans="1:9" ht="38.25" x14ac:dyDescent="0.2">
      <c r="A67" s="19" t="s">
        <v>3</v>
      </c>
      <c r="B67" s="19">
        <v>791</v>
      </c>
      <c r="C67" s="20" t="s">
        <v>43</v>
      </c>
      <c r="D67" s="21" t="s">
        <v>45</v>
      </c>
      <c r="E67" s="21" t="s">
        <v>46</v>
      </c>
      <c r="F67" s="22" t="s">
        <v>49</v>
      </c>
      <c r="G67" s="23" t="s">
        <v>12</v>
      </c>
      <c r="H67" s="24"/>
      <c r="I67" s="24"/>
    </row>
    <row r="68" spans="1:9" ht="25.5" x14ac:dyDescent="0.2">
      <c r="A68" s="19" t="s">
        <v>30</v>
      </c>
      <c r="B68" s="19">
        <v>791</v>
      </c>
      <c r="C68" s="20" t="s">
        <v>43</v>
      </c>
      <c r="D68" s="21" t="s">
        <v>45</v>
      </c>
      <c r="E68" s="21" t="s">
        <v>46</v>
      </c>
      <c r="F68" s="22" t="s">
        <v>49</v>
      </c>
      <c r="G68" s="23" t="s">
        <v>13</v>
      </c>
      <c r="H68" s="24"/>
      <c r="I68" s="24"/>
    </row>
    <row r="69" spans="1:9" ht="12.75" x14ac:dyDescent="0.2">
      <c r="A69" s="19" t="s">
        <v>4</v>
      </c>
      <c r="B69" s="19">
        <v>791</v>
      </c>
      <c r="C69" s="20" t="s">
        <v>43</v>
      </c>
      <c r="D69" s="21" t="s">
        <v>45</v>
      </c>
      <c r="E69" s="21" t="s">
        <v>46</v>
      </c>
      <c r="F69" s="22" t="s">
        <v>49</v>
      </c>
      <c r="G69" s="23" t="s">
        <v>11</v>
      </c>
      <c r="H69" s="24"/>
      <c r="I69" s="24"/>
    </row>
    <row r="70" spans="1:9" ht="12.75" x14ac:dyDescent="0.2">
      <c r="A70" s="19" t="s">
        <v>0</v>
      </c>
      <c r="B70" s="19">
        <v>791</v>
      </c>
      <c r="C70" s="20" t="s">
        <v>43</v>
      </c>
      <c r="D70" s="21" t="s">
        <v>45</v>
      </c>
      <c r="E70" s="21" t="s">
        <v>46</v>
      </c>
      <c r="F70" s="22" t="s">
        <v>50</v>
      </c>
      <c r="G70" s="16" t="s">
        <v>26</v>
      </c>
      <c r="H70" s="17">
        <f>H71</f>
        <v>0</v>
      </c>
      <c r="I70" s="17">
        <f>I71</f>
        <v>0</v>
      </c>
    </row>
    <row r="71" spans="1:9" ht="12.75" x14ac:dyDescent="0.2">
      <c r="A71" s="19" t="s">
        <v>4</v>
      </c>
      <c r="B71" s="19">
        <v>791</v>
      </c>
      <c r="C71" s="20" t="s">
        <v>43</v>
      </c>
      <c r="D71" s="21" t="s">
        <v>45</v>
      </c>
      <c r="E71" s="21" t="s">
        <v>46</v>
      </c>
      <c r="F71" s="22" t="s">
        <v>50</v>
      </c>
      <c r="G71" s="23" t="s">
        <v>11</v>
      </c>
      <c r="H71" s="24"/>
      <c r="I71" s="24"/>
    </row>
    <row r="72" spans="1:9" ht="25.5" x14ac:dyDescent="0.2">
      <c r="A72" s="19" t="s">
        <v>51</v>
      </c>
      <c r="B72" s="19">
        <v>791</v>
      </c>
      <c r="C72" s="20" t="s">
        <v>43</v>
      </c>
      <c r="D72" s="21" t="s">
        <v>45</v>
      </c>
      <c r="E72" s="21" t="s">
        <v>46</v>
      </c>
      <c r="F72" s="22" t="s">
        <v>52</v>
      </c>
      <c r="G72" s="16" t="s">
        <v>26</v>
      </c>
      <c r="H72" s="17">
        <f>H73</f>
        <v>0</v>
      </c>
      <c r="I72" s="17">
        <f>I73</f>
        <v>0</v>
      </c>
    </row>
    <row r="73" spans="1:9" ht="25.5" x14ac:dyDescent="0.2">
      <c r="A73" s="19" t="s">
        <v>30</v>
      </c>
      <c r="B73" s="19">
        <v>791</v>
      </c>
      <c r="C73" s="20" t="s">
        <v>43</v>
      </c>
      <c r="D73" s="21" t="s">
        <v>45</v>
      </c>
      <c r="E73" s="21" t="s">
        <v>46</v>
      </c>
      <c r="F73" s="22" t="s">
        <v>52</v>
      </c>
      <c r="G73" s="23" t="s">
        <v>13</v>
      </c>
      <c r="H73" s="24">
        <v>0</v>
      </c>
      <c r="I73" s="24">
        <v>0</v>
      </c>
    </row>
    <row r="74" spans="1:9" ht="12.75" x14ac:dyDescent="0.2">
      <c r="A74" s="19" t="s">
        <v>53</v>
      </c>
      <c r="B74" s="19">
        <v>791</v>
      </c>
      <c r="C74" s="20" t="s">
        <v>43</v>
      </c>
      <c r="D74" s="21" t="s">
        <v>45</v>
      </c>
      <c r="E74" s="21" t="s">
        <v>46</v>
      </c>
      <c r="F74" s="22" t="s">
        <v>54</v>
      </c>
      <c r="G74" s="16" t="s">
        <v>26</v>
      </c>
      <c r="H74" s="17">
        <f>H75+H76</f>
        <v>0</v>
      </c>
      <c r="I74" s="17">
        <f>I75+I76</f>
        <v>0</v>
      </c>
    </row>
    <row r="75" spans="1:9" ht="25.5" x14ac:dyDescent="0.2">
      <c r="A75" s="19" t="s">
        <v>30</v>
      </c>
      <c r="B75" s="19">
        <v>791</v>
      </c>
      <c r="C75" s="20" t="s">
        <v>43</v>
      </c>
      <c r="D75" s="21" t="s">
        <v>45</v>
      </c>
      <c r="E75" s="21" t="s">
        <v>46</v>
      </c>
      <c r="F75" s="22" t="s">
        <v>54</v>
      </c>
      <c r="G75" s="23" t="s">
        <v>13</v>
      </c>
      <c r="H75" s="24"/>
      <c r="I75" s="24"/>
    </row>
    <row r="76" spans="1:9" ht="12.75" x14ac:dyDescent="0.2">
      <c r="A76" s="19" t="s">
        <v>4</v>
      </c>
      <c r="B76" s="19">
        <v>791</v>
      </c>
      <c r="C76" s="20" t="s">
        <v>43</v>
      </c>
      <c r="D76" s="21" t="s">
        <v>45</v>
      </c>
      <c r="E76" s="21" t="s">
        <v>46</v>
      </c>
      <c r="F76" s="22" t="s">
        <v>54</v>
      </c>
      <c r="G76" s="23" t="s">
        <v>11</v>
      </c>
      <c r="H76" s="24">
        <v>0</v>
      </c>
      <c r="I76" s="24">
        <v>0</v>
      </c>
    </row>
    <row r="77" spans="1:9" ht="25.5" x14ac:dyDescent="0.2">
      <c r="A77" s="19" t="s">
        <v>55</v>
      </c>
      <c r="B77" s="19">
        <v>791</v>
      </c>
      <c r="C77" s="20" t="s">
        <v>43</v>
      </c>
      <c r="D77" s="21" t="s">
        <v>45</v>
      </c>
      <c r="E77" s="21" t="s">
        <v>46</v>
      </c>
      <c r="F77" s="22" t="s">
        <v>56</v>
      </c>
      <c r="G77" s="25" t="s">
        <v>26</v>
      </c>
      <c r="H77" s="26">
        <f>H78+H79</f>
        <v>0</v>
      </c>
      <c r="I77" s="26">
        <f>I78+I79</f>
        <v>0</v>
      </c>
    </row>
    <row r="78" spans="1:9" ht="38.25" x14ac:dyDescent="0.2">
      <c r="A78" s="19" t="s">
        <v>3</v>
      </c>
      <c r="B78" s="19">
        <v>791</v>
      </c>
      <c r="C78" s="20" t="s">
        <v>43</v>
      </c>
      <c r="D78" s="21" t="s">
        <v>45</v>
      </c>
      <c r="E78" s="21" t="s">
        <v>46</v>
      </c>
      <c r="F78" s="22" t="s">
        <v>56</v>
      </c>
      <c r="G78" s="23" t="s">
        <v>12</v>
      </c>
      <c r="H78" s="24">
        <v>0</v>
      </c>
      <c r="I78" s="24">
        <v>0</v>
      </c>
    </row>
    <row r="79" spans="1:9" ht="25.5" x14ac:dyDescent="0.2">
      <c r="A79" s="19" t="s">
        <v>30</v>
      </c>
      <c r="B79" s="19">
        <v>791</v>
      </c>
      <c r="C79" s="20" t="s">
        <v>43</v>
      </c>
      <c r="D79" s="21" t="s">
        <v>45</v>
      </c>
      <c r="E79" s="21" t="s">
        <v>46</v>
      </c>
      <c r="F79" s="22" t="s">
        <v>56</v>
      </c>
      <c r="G79" s="23" t="s">
        <v>13</v>
      </c>
      <c r="H79" s="24">
        <v>0</v>
      </c>
      <c r="I79" s="24">
        <v>0</v>
      </c>
    </row>
    <row r="80" spans="1:9" ht="12.75" x14ac:dyDescent="0.2">
      <c r="A80" s="19" t="s">
        <v>57</v>
      </c>
      <c r="B80" s="19">
        <v>791</v>
      </c>
      <c r="C80" s="20" t="s">
        <v>43</v>
      </c>
      <c r="D80" s="21" t="s">
        <v>45</v>
      </c>
      <c r="E80" s="21" t="s">
        <v>46</v>
      </c>
      <c r="F80" s="22" t="s">
        <v>58</v>
      </c>
      <c r="G80" s="16" t="s">
        <v>26</v>
      </c>
      <c r="H80" s="17">
        <f>H81</f>
        <v>0</v>
      </c>
      <c r="I80" s="17">
        <f>I81</f>
        <v>0</v>
      </c>
    </row>
    <row r="81" spans="1:9" ht="25.5" x14ac:dyDescent="0.2">
      <c r="A81" s="19" t="s">
        <v>30</v>
      </c>
      <c r="B81" s="19">
        <v>791</v>
      </c>
      <c r="C81" s="20" t="s">
        <v>43</v>
      </c>
      <c r="D81" s="21" t="s">
        <v>45</v>
      </c>
      <c r="E81" s="21" t="s">
        <v>46</v>
      </c>
      <c r="F81" s="22" t="s">
        <v>58</v>
      </c>
      <c r="G81" s="23" t="s">
        <v>13</v>
      </c>
      <c r="H81" s="24">
        <v>0</v>
      </c>
      <c r="I81" s="24">
        <v>0</v>
      </c>
    </row>
    <row r="82" spans="1:9" ht="12.75" x14ac:dyDescent="0.2">
      <c r="A82" s="19" t="s">
        <v>8</v>
      </c>
      <c r="B82" s="19">
        <v>791</v>
      </c>
      <c r="C82" s="20" t="s">
        <v>43</v>
      </c>
      <c r="D82" s="21" t="s">
        <v>45</v>
      </c>
      <c r="E82" s="21" t="s">
        <v>46</v>
      </c>
      <c r="F82" s="22" t="s">
        <v>59</v>
      </c>
      <c r="G82" s="16" t="s">
        <v>26</v>
      </c>
      <c r="H82" s="17">
        <f>H83</f>
        <v>0</v>
      </c>
      <c r="I82" s="17">
        <f>I83</f>
        <v>0</v>
      </c>
    </row>
    <row r="83" spans="1:9" ht="12.75" x14ac:dyDescent="0.2">
      <c r="A83" s="19" t="s">
        <v>14</v>
      </c>
      <c r="B83" s="19">
        <v>791</v>
      </c>
      <c r="C83" s="20" t="s">
        <v>43</v>
      </c>
      <c r="D83" s="21" t="s">
        <v>45</v>
      </c>
      <c r="E83" s="21" t="s">
        <v>46</v>
      </c>
      <c r="F83" s="22" t="s">
        <v>59</v>
      </c>
      <c r="G83" s="23" t="s">
        <v>60</v>
      </c>
      <c r="H83" s="24">
        <v>0</v>
      </c>
      <c r="I83" s="24">
        <v>0</v>
      </c>
    </row>
    <row r="84" spans="1:9" ht="12.75" x14ac:dyDescent="0.2">
      <c r="A84" s="19" t="s">
        <v>15</v>
      </c>
      <c r="B84" s="19">
        <v>791</v>
      </c>
      <c r="C84" s="20" t="s">
        <v>43</v>
      </c>
      <c r="D84" s="21" t="s">
        <v>45</v>
      </c>
      <c r="E84" s="21" t="s">
        <v>46</v>
      </c>
      <c r="F84" s="22" t="s">
        <v>61</v>
      </c>
      <c r="G84" s="16" t="s">
        <v>26</v>
      </c>
      <c r="H84" s="17">
        <f>H85</f>
        <v>63.8</v>
      </c>
      <c r="I84" s="17">
        <f>I85</f>
        <v>130.80000000000001</v>
      </c>
    </row>
    <row r="85" spans="1:9" ht="12.75" x14ac:dyDescent="0.2">
      <c r="A85" s="19" t="s">
        <v>16</v>
      </c>
      <c r="B85" s="19">
        <v>791</v>
      </c>
      <c r="C85" s="20" t="s">
        <v>43</v>
      </c>
      <c r="D85" s="21" t="s">
        <v>45</v>
      </c>
      <c r="E85" s="21" t="s">
        <v>46</v>
      </c>
      <c r="F85" s="22" t="s">
        <v>61</v>
      </c>
      <c r="G85" s="23" t="s">
        <v>62</v>
      </c>
      <c r="H85" s="24">
        <v>63.8</v>
      </c>
      <c r="I85" s="24">
        <v>130.80000000000001</v>
      </c>
    </row>
  </sheetData>
  <mergeCells count="2">
    <mergeCell ref="C11:F11"/>
    <mergeCell ref="A8:I8"/>
  </mergeCells>
  <phoneticPr fontId="0" type="noConversion"/>
  <pageMargins left="0.70866141732283472" right="0.23622047244094491" top="0.43307086614173229" bottom="0.43307086614173229" header="0.43307086614173229" footer="0.43307086614173229"/>
  <pageSetup paperSize="9" scale="8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creator>Yanborisov Ivan</dc:creator>
  <cp:lastModifiedBy>1</cp:lastModifiedBy>
  <cp:lastPrinted>2020-12-22T07:03:11Z</cp:lastPrinted>
  <dcterms:created xsi:type="dcterms:W3CDTF">2013-10-28T05:18:41Z</dcterms:created>
  <dcterms:modified xsi:type="dcterms:W3CDTF">2020-12-22T07:03:24Z</dcterms:modified>
</cp:coreProperties>
</file>